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 activeTab="1"/>
  </bookViews>
  <sheets>
    <sheet name="завтрак с7" sheetId="1" r:id="rId1"/>
    <sheet name="обед  с7" sheetId="2" r:id="rId2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D22" i="1"/>
  <c r="E22" i="1"/>
  <c r="F22" i="1"/>
  <c r="G22" i="1"/>
  <c r="D30" i="1"/>
  <c r="E30" i="1"/>
  <c r="F30" i="1"/>
  <c r="G30" i="1"/>
  <c r="D39" i="1"/>
  <c r="E39" i="1"/>
  <c r="F39" i="1"/>
  <c r="G39" i="1"/>
  <c r="D46" i="1"/>
  <c r="E46" i="1"/>
  <c r="F46" i="1"/>
  <c r="G46" i="1"/>
  <c r="D54" i="1"/>
  <c r="E54" i="1"/>
  <c r="F54" i="1"/>
  <c r="G54" i="1"/>
  <c r="D62" i="1"/>
  <c r="E62" i="1"/>
  <c r="F62" i="1"/>
  <c r="G62" i="1"/>
  <c r="D71" i="1"/>
  <c r="E71" i="1"/>
  <c r="F71" i="1"/>
  <c r="G71" i="1"/>
  <c r="D81" i="1"/>
  <c r="E81" i="1"/>
  <c r="F81" i="1"/>
  <c r="G81" i="1"/>
  <c r="D91" i="1"/>
  <c r="E91" i="1"/>
  <c r="F91" i="1"/>
  <c r="G91" i="1"/>
  <c r="D92" i="1"/>
  <c r="E92" i="1"/>
  <c r="F92" i="1"/>
  <c r="G92" i="1"/>
  <c r="D14" i="2"/>
  <c r="E14" i="2"/>
  <c r="F14" i="2"/>
  <c r="G14" i="2"/>
  <c r="D24" i="2"/>
  <c r="E24" i="2"/>
  <c r="F24" i="2"/>
  <c r="G24" i="2"/>
  <c r="D34" i="2"/>
  <c r="E34" i="2"/>
  <c r="F34" i="2"/>
  <c r="G34" i="2"/>
  <c r="D42" i="2"/>
  <c r="E42" i="2"/>
  <c r="F42" i="2"/>
  <c r="G42" i="2"/>
  <c r="D51" i="2"/>
  <c r="E51" i="2"/>
  <c r="F51" i="2"/>
  <c r="G51" i="2"/>
  <c r="D61" i="2"/>
  <c r="E61" i="2"/>
  <c r="F61" i="2"/>
  <c r="G61" i="2"/>
  <c r="D71" i="2"/>
  <c r="E71" i="2"/>
  <c r="F71" i="2"/>
  <c r="G71" i="2"/>
  <c r="D81" i="2"/>
  <c r="E81" i="2"/>
  <c r="F81" i="2"/>
  <c r="G81" i="2"/>
  <c r="D91" i="2"/>
  <c r="E91" i="2"/>
  <c r="F91" i="2"/>
  <c r="G91" i="2"/>
  <c r="D100" i="2"/>
  <c r="E100" i="2"/>
  <c r="F100" i="2"/>
  <c r="G100" i="2"/>
  <c r="D101" i="2"/>
  <c r="E101" i="2"/>
  <c r="F101" i="2"/>
  <c r="G101" i="2"/>
  <c r="D102" i="2"/>
  <c r="E102" i="2"/>
  <c r="F102" i="2"/>
  <c r="G102" i="2"/>
</calcChain>
</file>

<file path=xl/sharedStrings.xml><?xml version="1.0" encoding="utf-8"?>
<sst xmlns="http://schemas.openxmlformats.org/spreadsheetml/2006/main" count="422" uniqueCount="145">
  <si>
    <t>Завтраки</t>
  </si>
  <si>
    <t>№ ТК по сборнику рецептур блюд*</t>
  </si>
  <si>
    <t>Наименование блюда</t>
  </si>
  <si>
    <t>Выход             с 7-11 лет</t>
  </si>
  <si>
    <t>Белки</t>
  </si>
  <si>
    <t>Жиры</t>
  </si>
  <si>
    <t>Углеводы</t>
  </si>
  <si>
    <t>э/ц ккл</t>
  </si>
  <si>
    <t>ДЕНЬ № 1</t>
  </si>
  <si>
    <t>Завтрак</t>
  </si>
  <si>
    <t>Каша молочная пшеничная</t>
  </si>
  <si>
    <t>150</t>
  </si>
  <si>
    <t>Чай с молоком</t>
  </si>
  <si>
    <t>Хлеб пшеничный</t>
  </si>
  <si>
    <t>30</t>
  </si>
  <si>
    <t>ИТОГО:</t>
  </si>
  <si>
    <t>ДЕНЬ № 2</t>
  </si>
  <si>
    <t>200</t>
  </si>
  <si>
    <t>ДЕНЬ № 3</t>
  </si>
  <si>
    <t>Каша гречневая рассыпчатая</t>
  </si>
  <si>
    <t>Напиток кофейный на молоке</t>
  </si>
  <si>
    <t>ДЕНЬ № 4</t>
  </si>
  <si>
    <t>№133(3)</t>
  </si>
  <si>
    <t>Суп молочный с изделиями макаронными</t>
  </si>
  <si>
    <t xml:space="preserve">Кондитерское  изделие </t>
  </si>
  <si>
    <t>ДЕНЬ № 5</t>
  </si>
  <si>
    <t>Какао с молоком</t>
  </si>
  <si>
    <t>ДЕНЬ № 6</t>
  </si>
  <si>
    <t>ДЕНЬ № 7</t>
  </si>
  <si>
    <t>Макароны отварные с сыром</t>
  </si>
  <si>
    <t>ДЕНЬ № 8</t>
  </si>
  <si>
    <t>ДЕНЬ № 9</t>
  </si>
  <si>
    <t>ДЕНЬ № 10</t>
  </si>
  <si>
    <t xml:space="preserve"> </t>
  </si>
  <si>
    <t xml:space="preserve"> обед</t>
  </si>
  <si>
    <t>Обед</t>
  </si>
  <si>
    <t>Овощи по сезону</t>
  </si>
  <si>
    <t>60</t>
  </si>
  <si>
    <t>70/30</t>
  </si>
  <si>
    <t>100</t>
  </si>
  <si>
    <t>Компот из сухофруктов</t>
  </si>
  <si>
    <t>Хлеб ржаной</t>
  </si>
  <si>
    <t>Макароны отварные</t>
  </si>
  <si>
    <t>Компот из св. яблок</t>
  </si>
  <si>
    <t>Суп картофельный с горохом</t>
  </si>
  <si>
    <t>Каша перловая рассыпчатая</t>
  </si>
  <si>
    <t>Плов из птицы</t>
  </si>
  <si>
    <t>230</t>
  </si>
  <si>
    <t>Сок</t>
  </si>
  <si>
    <t>Борщ из свежей капусты с картофелем</t>
  </si>
  <si>
    <t>Биточки рыбные школьные с соусом</t>
  </si>
  <si>
    <t>Компот из свежих фруктов</t>
  </si>
  <si>
    <t xml:space="preserve">Суп  крестьянский с крупой </t>
  </si>
  <si>
    <t xml:space="preserve">Птица тушеная </t>
  </si>
  <si>
    <t>Крупа пшеничная</t>
  </si>
  <si>
    <t>Сок фруктовый</t>
  </si>
  <si>
    <t>Суп картофельный с  крупой</t>
  </si>
  <si>
    <t>Суп-лапша по-домашнему</t>
  </si>
  <si>
    <t>Биточки мясные с соусом</t>
  </si>
  <si>
    <t>Напиток из сухофруктов</t>
  </si>
  <si>
    <t>Рагу из птицы</t>
  </si>
  <si>
    <t>ВСЕГО:</t>
  </si>
  <si>
    <t>СРЕДНЕЕ ЗА 1ДЕНЬ:</t>
  </si>
  <si>
    <t>250</t>
  </si>
  <si>
    <t>40</t>
  </si>
  <si>
    <t>Картофель отварной или пюре картофельное</t>
  </si>
  <si>
    <t xml:space="preserve">Бутерброд с сыром </t>
  </si>
  <si>
    <t>50</t>
  </si>
  <si>
    <t>№432</t>
  </si>
  <si>
    <t>№434</t>
  </si>
  <si>
    <t>Яйца вареные</t>
  </si>
  <si>
    <t>№209 Тутильян</t>
  </si>
  <si>
    <t>№433</t>
  </si>
  <si>
    <t>ПР</t>
  </si>
  <si>
    <t>№267(1)</t>
  </si>
  <si>
    <t>№ 376</t>
  </si>
  <si>
    <t>№ 248</t>
  </si>
  <si>
    <t xml:space="preserve">Капуста тушеная </t>
  </si>
  <si>
    <t xml:space="preserve">Фрукты свежие </t>
  </si>
  <si>
    <t>№338 Тутитльян</t>
  </si>
  <si>
    <t>№ 342</t>
  </si>
  <si>
    <t>№ 173 Тутильян</t>
  </si>
  <si>
    <t>Компот из св. фруктов</t>
  </si>
  <si>
    <t>№255</t>
  </si>
  <si>
    <t>Суп картофельный с макаронными изделиями</t>
  </si>
  <si>
    <t>№116(2)</t>
  </si>
  <si>
    <t>№321 Тутильян</t>
  </si>
  <si>
    <t>№ 114(2)</t>
  </si>
  <si>
    <t>№246</t>
  </si>
  <si>
    <t>№108(2)</t>
  </si>
  <si>
    <t>№353(1)</t>
  </si>
  <si>
    <t xml:space="preserve">Щи из свежей капусты </t>
  </si>
  <si>
    <t>№ 95(2)</t>
  </si>
  <si>
    <t>Суп картофельный с бобовыми</t>
  </si>
  <si>
    <t>№115(2)</t>
  </si>
  <si>
    <t>№311(2)</t>
  </si>
  <si>
    <t>№70-75</t>
  </si>
  <si>
    <t xml:space="preserve">Запеканка из творога с соусом сладким </t>
  </si>
  <si>
    <t>№303</t>
  </si>
  <si>
    <t>Каша вязкая из крупы гречневой</t>
  </si>
  <si>
    <t>№3</t>
  </si>
  <si>
    <t>№407</t>
  </si>
  <si>
    <t>№291</t>
  </si>
  <si>
    <t>Кисломолочный продукт</t>
  </si>
  <si>
    <t>Каша молочная геркулесовая</t>
  </si>
  <si>
    <t>Чай  с сахаром</t>
  </si>
  <si>
    <t>№349</t>
  </si>
  <si>
    <t>100/5/20</t>
  </si>
  <si>
    <t>35</t>
  </si>
  <si>
    <t>Чай с сахаром и лимоном</t>
  </si>
  <si>
    <t>№353(2)</t>
  </si>
  <si>
    <t>№ПР481</t>
  </si>
  <si>
    <t>№285</t>
  </si>
  <si>
    <t>Рагу из овощей</t>
  </si>
  <si>
    <t>№175</t>
  </si>
  <si>
    <t>№360</t>
  </si>
  <si>
    <t>№342</t>
  </si>
  <si>
    <t>№304</t>
  </si>
  <si>
    <t>№82</t>
  </si>
  <si>
    <t>№283</t>
  </si>
  <si>
    <t>Каша рисовая рассыпчатая</t>
  </si>
  <si>
    <t>№ 290</t>
  </si>
  <si>
    <t>№ПР407</t>
  </si>
  <si>
    <t>№113</t>
  </si>
  <si>
    <t>№311</t>
  </si>
  <si>
    <t>№155</t>
  </si>
  <si>
    <t xml:space="preserve">Плов </t>
  </si>
  <si>
    <t>120/30</t>
  </si>
  <si>
    <t>Курага</t>
  </si>
  <si>
    <t xml:space="preserve">№ПР </t>
  </si>
  <si>
    <t>щницель из  говядины</t>
  </si>
  <si>
    <t>котлеты мясные</t>
  </si>
  <si>
    <t>котлеты рыбные</t>
  </si>
  <si>
    <t>№54-6т</t>
  </si>
  <si>
    <t>Сырники</t>
  </si>
  <si>
    <t>75</t>
  </si>
  <si>
    <t>№54-1 о</t>
  </si>
  <si>
    <t xml:space="preserve">Омлет натуральный </t>
  </si>
  <si>
    <t>№54-1з</t>
  </si>
  <si>
    <t>Сыр твердых сортов в нарезке</t>
  </si>
  <si>
    <t>15</t>
  </si>
  <si>
    <t xml:space="preserve">Чурек </t>
  </si>
  <si>
    <t>Чурек</t>
  </si>
  <si>
    <t xml:space="preserve">*Сборник рецептур на продукцию для обучающихся во всех образовательных учреждениях (Сборник технических нормативов)  Могильный М. П.; Тутельян В. А.; Зайцева Т. А. ТЕХНОЛОГИЧЕСКАЯ ИНСТРУКЦИЯ ПО ПРОИЗВОДСТВУ КУЛИНАРНОЙ ПРОДУКЦИИ ДЛЯ ПИТАНИЯ ДЕТЕЙ И ПОДРОСТКОВ ШКОЛЬНОГО ВОЗРАСТА В ОРГАНИЗОВАННЫХ КОЛЛЕКТИВАХ ПРАКТИЧЕСКОЕ РУКОВОДСТВО для врачей-диетологов, медицинских сестер диетических, специалистов общественного питания. Тутельян В.А., Гаппаров М.М.Г., Батурин А.К., Погожева А.В., Шарафетдинов Х.Х., Плотникова О.А., Павлючкова М.С., Гроздова Т.Ю., Ким И.И., Шатурная И.В., Керимова М.Г. </t>
  </si>
  <si>
    <t>Меню для учащихся 1-4 классов на 2022-2023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</si>
</sst>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2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0" fontId="2" fillId="0" borderId="0" xfId="1" applyFont="1" applyAlignment="1">
      <alignment vertical="top"/>
    </xf>
    <xf numFmtId="0" fontId="2" fillId="0" borderId="0" xfId="0" applyFont="1"/>
    <xf numFmtId="0" fontId="3" fillId="0" borderId="1" xfId="1" applyFont="1" applyBorder="1" applyAlignment="1">
      <alignment horizontal="center" vertical="center"/>
    </xf>
    <xf numFmtId="0" fontId="5" fillId="2" borderId="4" xfId="1" applyFont="1" applyFill="1" applyBorder="1" applyAlignment="1">
      <alignment horizontal="left" wrapText="1"/>
    </xf>
    <xf numFmtId="0" fontId="6" fillId="0" borderId="1" xfId="1" applyFont="1" applyBorder="1" applyAlignment="1">
      <alignment horizontal="left" vertical="top" wrapText="1"/>
    </xf>
    <xf numFmtId="0" fontId="5" fillId="2" borderId="1" xfId="1" applyFont="1" applyFill="1" applyBorder="1" applyAlignment="1">
      <alignment horizontal="center" vertical="top"/>
    </xf>
    <xf numFmtId="0" fontId="5" fillId="2" borderId="2" xfId="1" applyFont="1" applyFill="1" applyBorder="1" applyAlignment="1">
      <alignment horizontal="center" vertical="top" wrapText="1"/>
    </xf>
    <xf numFmtId="0" fontId="5" fillId="0" borderId="1" xfId="1" applyFont="1" applyBorder="1" applyAlignment="1">
      <alignment vertical="top"/>
    </xf>
    <xf numFmtId="0" fontId="5" fillId="0" borderId="0" xfId="0" applyFont="1"/>
    <xf numFmtId="0" fontId="2" fillId="2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left" vertical="center" wrapText="1"/>
    </xf>
    <xf numFmtId="0" fontId="7" fillId="0" borderId="1" xfId="1" applyFont="1" applyBorder="1" applyAlignment="1">
      <alignment vertical="center" wrapText="1"/>
    </xf>
    <xf numFmtId="49" fontId="2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top"/>
    </xf>
    <xf numFmtId="2" fontId="2" fillId="2" borderId="2" xfId="1" applyNumberFormat="1" applyFont="1" applyFill="1" applyBorder="1" applyAlignment="1">
      <alignment horizontal="center" vertical="top"/>
    </xf>
    <xf numFmtId="2" fontId="2" fillId="2" borderId="2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left" vertical="top" wrapText="1"/>
    </xf>
    <xf numFmtId="49" fontId="2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top"/>
    </xf>
    <xf numFmtId="0" fontId="2" fillId="2" borderId="2" xfId="1" applyFont="1" applyFill="1" applyBorder="1" applyAlignment="1">
      <alignment horizontal="center" vertical="top"/>
    </xf>
    <xf numFmtId="0" fontId="6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2" fontId="3" fillId="2" borderId="1" xfId="1" applyNumberFormat="1" applyFont="1" applyFill="1" applyBorder="1" applyAlignment="1">
      <alignment horizontal="center" vertical="top"/>
    </xf>
    <xf numFmtId="2" fontId="3" fillId="2" borderId="2" xfId="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49" fontId="2" fillId="2" borderId="0" xfId="1" applyNumberFormat="1" applyFont="1" applyFill="1" applyAlignment="1">
      <alignment horizontal="left" vertical="center" wrapText="1"/>
    </xf>
    <xf numFmtId="49" fontId="2" fillId="2" borderId="1" xfId="1" applyNumberFormat="1" applyFont="1" applyFill="1" applyBorder="1" applyAlignment="1">
      <alignment vertical="top"/>
    </xf>
    <xf numFmtId="2" fontId="2" fillId="2" borderId="1" xfId="1" applyNumberFormat="1" applyFont="1" applyFill="1" applyBorder="1" applyAlignment="1">
      <alignment vertical="top"/>
    </xf>
    <xf numFmtId="2" fontId="2" fillId="2" borderId="2" xfId="1" applyNumberFormat="1" applyFont="1" applyFill="1" applyBorder="1" applyAlignment="1">
      <alignment vertical="top"/>
    </xf>
    <xf numFmtId="164" fontId="3" fillId="0" borderId="1" xfId="1" applyNumberFormat="1" applyFont="1" applyBorder="1" applyAlignment="1">
      <alignment horizontal="center" vertical="center"/>
    </xf>
    <xf numFmtId="49" fontId="2" fillId="2" borderId="6" xfId="1" applyNumberFormat="1" applyFont="1" applyFill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0" fontId="2" fillId="2" borderId="0" xfId="1" applyFont="1" applyFill="1" applyAlignment="1">
      <alignment vertical="top"/>
    </xf>
    <xf numFmtId="0" fontId="3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0" fontId="2" fillId="2" borderId="0" xfId="0" applyFont="1" applyFill="1"/>
    <xf numFmtId="0" fontId="4" fillId="2" borderId="1" xfId="1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left" vertical="top" wrapText="1"/>
    </xf>
    <xf numFmtId="49" fontId="3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top" wrapText="1"/>
    </xf>
    <xf numFmtId="0" fontId="4" fillId="2" borderId="7" xfId="1" applyFont="1" applyFill="1" applyBorder="1" applyAlignment="1">
      <alignment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0" fontId="12" fillId="0" borderId="0" xfId="0" applyFont="1"/>
    <xf numFmtId="0" fontId="12" fillId="2" borderId="0" xfId="0" applyFont="1" applyFill="1"/>
    <xf numFmtId="49" fontId="15" fillId="2" borderId="1" xfId="1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9" fontId="16" fillId="2" borderId="1" xfId="1" applyNumberFormat="1" applyFont="1" applyFill="1" applyBorder="1" applyAlignment="1">
      <alignment horizontal="left" vertical="center" wrapText="1"/>
    </xf>
    <xf numFmtId="0" fontId="0" fillId="2" borderId="0" xfId="0" applyFill="1"/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17" fillId="2" borderId="1" xfId="1" applyNumberFormat="1" applyFont="1" applyFill="1" applyBorder="1" applyAlignment="1">
      <alignment horizontal="left" vertical="center" wrapText="1"/>
    </xf>
    <xf numFmtId="49" fontId="2" fillId="2" borderId="8" xfId="1" applyNumberFormat="1" applyFont="1" applyFill="1" applyBorder="1" applyAlignment="1">
      <alignment horizontal="left" vertical="center" wrapText="1"/>
    </xf>
    <xf numFmtId="0" fontId="4" fillId="0" borderId="8" xfId="1" applyFont="1" applyBorder="1" applyAlignment="1">
      <alignment vertical="center" wrapText="1"/>
    </xf>
    <xf numFmtId="49" fontId="2" fillId="2" borderId="8" xfId="1" applyNumberFormat="1" applyFont="1" applyFill="1" applyBorder="1" applyAlignment="1">
      <alignment horizontal="center" vertical="center"/>
    </xf>
    <xf numFmtId="2" fontId="2" fillId="2" borderId="8" xfId="1" applyNumberFormat="1" applyFont="1" applyFill="1" applyBorder="1" applyAlignment="1">
      <alignment horizontal="center" vertical="center"/>
    </xf>
    <xf numFmtId="2" fontId="2" fillId="2" borderId="7" xfId="1" applyNumberFormat="1" applyFont="1" applyFill="1" applyBorder="1" applyAlignment="1">
      <alignment horizontal="center" vertical="center"/>
    </xf>
    <xf numFmtId="49" fontId="2" fillId="2" borderId="5" xfId="1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left" vertical="top" wrapText="1"/>
    </xf>
    <xf numFmtId="49" fontId="2" fillId="2" borderId="5" xfId="1" applyNumberFormat="1" applyFont="1" applyFill="1" applyBorder="1" applyAlignment="1">
      <alignment horizontal="center" vertical="top"/>
    </xf>
    <xf numFmtId="2" fontId="3" fillId="2" borderId="5" xfId="1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vertical="center" wrapText="1"/>
    </xf>
    <xf numFmtId="49" fontId="2" fillId="2" borderId="2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9" fillId="2" borderId="1" xfId="1" applyFont="1" applyFill="1" applyBorder="1" applyAlignment="1">
      <alignment horizontal="left" vertical="top" wrapText="1"/>
    </xf>
    <xf numFmtId="0" fontId="7" fillId="0" borderId="1" xfId="1" applyFont="1" applyBorder="1" applyAlignment="1">
      <alignment horizontal="left" wrapText="1"/>
    </xf>
    <xf numFmtId="49" fontId="2" fillId="2" borderId="8" xfId="1" applyNumberFormat="1" applyFont="1" applyFill="1" applyBorder="1" applyAlignment="1">
      <alignment horizontal="center" vertical="top"/>
    </xf>
    <xf numFmtId="2" fontId="3" fillId="2" borderId="8" xfId="1" applyNumberFormat="1" applyFont="1" applyFill="1" applyBorder="1" applyAlignment="1">
      <alignment horizontal="center" vertical="top"/>
    </xf>
    <xf numFmtId="2" fontId="3" fillId="2" borderId="7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wrapText="1"/>
    </xf>
    <xf numFmtId="0" fontId="19" fillId="2" borderId="1" xfId="1" applyFont="1" applyFill="1" applyBorder="1" applyAlignment="1">
      <alignment vertical="center" wrapText="1"/>
    </xf>
    <xf numFmtId="0" fontId="5" fillId="2" borderId="1" xfId="0" applyFont="1" applyFill="1" applyBorder="1"/>
    <xf numFmtId="0" fontId="0" fillId="2" borderId="1" xfId="0" applyFill="1" applyBorder="1"/>
    <xf numFmtId="0" fontId="20" fillId="2" borderId="0" xfId="0" applyFont="1" applyFill="1"/>
    <xf numFmtId="2" fontId="20" fillId="2" borderId="1" xfId="1" applyNumberFormat="1" applyFont="1" applyFill="1" applyBorder="1" applyAlignment="1">
      <alignment horizontal="center" vertical="center"/>
    </xf>
    <xf numFmtId="2" fontId="20" fillId="2" borderId="2" xfId="1" applyNumberFormat="1" applyFont="1" applyFill="1" applyBorder="1" applyAlignment="1">
      <alignment horizontal="center" vertical="center"/>
    </xf>
    <xf numFmtId="0" fontId="20" fillId="0" borderId="0" xfId="0" applyFont="1"/>
    <xf numFmtId="0" fontId="21" fillId="2" borderId="0" xfId="0" applyFont="1" applyFill="1"/>
    <xf numFmtId="0" fontId="21" fillId="0" borderId="0" xfId="0" applyFont="1"/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left" vertical="top" wrapText="1"/>
    </xf>
    <xf numFmtId="0" fontId="2" fillId="0" borderId="1" xfId="1" applyFont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top" wrapText="1"/>
    </xf>
    <xf numFmtId="0" fontId="22" fillId="2" borderId="0" xfId="0" applyFont="1" applyFill="1"/>
    <xf numFmtId="0" fontId="4" fillId="0" borderId="7" xfId="1" applyFont="1" applyBorder="1" applyAlignment="1">
      <alignment vertical="center" wrapText="1"/>
    </xf>
    <xf numFmtId="0" fontId="5" fillId="2" borderId="2" xfId="1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top"/>
    </xf>
    <xf numFmtId="164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top"/>
    </xf>
    <xf numFmtId="0" fontId="5" fillId="2" borderId="1" xfId="1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2" borderId="1" xfId="1" applyFont="1" applyFill="1" applyBorder="1" applyAlignment="1">
      <alignment vertical="top"/>
    </xf>
    <xf numFmtId="0" fontId="2" fillId="0" borderId="8" xfId="0" applyFont="1" applyBorder="1"/>
    <xf numFmtId="0" fontId="2" fillId="2" borderId="2" xfId="0" applyFont="1" applyFill="1" applyBorder="1"/>
    <xf numFmtId="0" fontId="3" fillId="0" borderId="3" xfId="1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zoomScale="80" zoomScaleNormal="80" workbookViewId="0">
      <pane xSplit="2" ySplit="5" topLeftCell="C88" activePane="bottomRight" state="frozen"/>
      <selection pane="topRight" activeCell="C1" sqref="C1"/>
      <selection pane="bottomLeft" activeCell="A5" sqref="A5"/>
      <selection pane="bottomRight" activeCell="B94" sqref="B94:N94"/>
    </sheetView>
  </sheetViews>
  <sheetFormatPr defaultRowHeight="15.75" x14ac:dyDescent="0.25"/>
  <cols>
    <col min="1" max="1" width="14.42578125" style="45" customWidth="1"/>
    <col min="2" max="2" width="54.85546875" style="2" bestFit="1" customWidth="1"/>
    <col min="3" max="3" width="10.7109375" style="2" customWidth="1"/>
    <col min="4" max="4" width="15.28515625" style="2" customWidth="1"/>
    <col min="5" max="6" width="10.5703125" style="2" bestFit="1" customWidth="1"/>
    <col min="7" max="7" width="12" style="131" customWidth="1"/>
    <col min="8" max="8" width="0.140625" style="2" customWidth="1"/>
    <col min="9" max="14" width="9.140625" style="2" hidden="1" customWidth="1"/>
    <col min="15" max="247" width="9.140625" style="2"/>
    <col min="248" max="248" width="50.85546875" style="2" customWidth="1"/>
    <col min="249" max="249" width="10.7109375" style="2" customWidth="1"/>
    <col min="250" max="250" width="12.28515625" style="2" customWidth="1"/>
    <col min="251" max="252" width="10.5703125" style="2" bestFit="1" customWidth="1"/>
    <col min="253" max="253" width="12" style="2" bestFit="1" customWidth="1"/>
    <col min="254" max="255" width="9.28515625" style="2" bestFit="1" customWidth="1"/>
    <col min="256" max="257" width="10.7109375" style="2" bestFit="1" customWidth="1"/>
    <col min="258" max="259" width="10.85546875" style="2" bestFit="1" customWidth="1"/>
    <col min="260" max="260" width="10.5703125" style="2" bestFit="1" customWidth="1"/>
    <col min="261" max="261" width="9.28515625" style="2" bestFit="1" customWidth="1"/>
    <col min="262" max="503" width="9.140625" style="2"/>
    <col min="504" max="504" width="50.85546875" style="2" customWidth="1"/>
    <col min="505" max="505" width="10.7109375" style="2" customWidth="1"/>
    <col min="506" max="506" width="12.28515625" style="2" customWidth="1"/>
    <col min="507" max="508" width="10.5703125" style="2" bestFit="1" customWidth="1"/>
    <col min="509" max="509" width="12" style="2" bestFit="1" customWidth="1"/>
    <col min="510" max="511" width="9.28515625" style="2" bestFit="1" customWidth="1"/>
    <col min="512" max="513" width="10.7109375" style="2" bestFit="1" customWidth="1"/>
    <col min="514" max="515" width="10.85546875" style="2" bestFit="1" customWidth="1"/>
    <col min="516" max="516" width="10.5703125" style="2" bestFit="1" customWidth="1"/>
    <col min="517" max="517" width="9.28515625" style="2" bestFit="1" customWidth="1"/>
    <col min="518" max="759" width="9.140625" style="2"/>
    <col min="760" max="760" width="50.85546875" style="2" customWidth="1"/>
    <col min="761" max="761" width="10.7109375" style="2" customWidth="1"/>
    <col min="762" max="762" width="12.28515625" style="2" customWidth="1"/>
    <col min="763" max="764" width="10.5703125" style="2" bestFit="1" customWidth="1"/>
    <col min="765" max="765" width="12" style="2" bestFit="1" customWidth="1"/>
    <col min="766" max="767" width="9.28515625" style="2" bestFit="1" customWidth="1"/>
    <col min="768" max="769" width="10.7109375" style="2" bestFit="1" customWidth="1"/>
    <col min="770" max="771" width="10.85546875" style="2" bestFit="1" customWidth="1"/>
    <col min="772" max="772" width="10.5703125" style="2" bestFit="1" customWidth="1"/>
    <col min="773" max="773" width="9.28515625" style="2" bestFit="1" customWidth="1"/>
    <col min="774" max="1015" width="9.140625" style="2"/>
    <col min="1016" max="1016" width="50.85546875" style="2" customWidth="1"/>
    <col min="1017" max="1017" width="10.7109375" style="2" customWidth="1"/>
    <col min="1018" max="1018" width="12.28515625" style="2" customWidth="1"/>
    <col min="1019" max="1020" width="10.5703125" style="2" bestFit="1" customWidth="1"/>
    <col min="1021" max="1021" width="12" style="2" bestFit="1" customWidth="1"/>
    <col min="1022" max="1023" width="9.28515625" style="2" bestFit="1" customWidth="1"/>
    <col min="1024" max="1025" width="10.7109375" style="2" bestFit="1" customWidth="1"/>
    <col min="1026" max="1027" width="10.85546875" style="2" bestFit="1" customWidth="1"/>
    <col min="1028" max="1028" width="10.5703125" style="2" bestFit="1" customWidth="1"/>
    <col min="1029" max="1029" width="9.28515625" style="2" bestFit="1" customWidth="1"/>
    <col min="1030" max="1271" width="9.140625" style="2"/>
    <col min="1272" max="1272" width="50.85546875" style="2" customWidth="1"/>
    <col min="1273" max="1273" width="10.7109375" style="2" customWidth="1"/>
    <col min="1274" max="1274" width="12.28515625" style="2" customWidth="1"/>
    <col min="1275" max="1276" width="10.5703125" style="2" bestFit="1" customWidth="1"/>
    <col min="1277" max="1277" width="12" style="2" bestFit="1" customWidth="1"/>
    <col min="1278" max="1279" width="9.28515625" style="2" bestFit="1" customWidth="1"/>
    <col min="1280" max="1281" width="10.7109375" style="2" bestFit="1" customWidth="1"/>
    <col min="1282" max="1283" width="10.85546875" style="2" bestFit="1" customWidth="1"/>
    <col min="1284" max="1284" width="10.5703125" style="2" bestFit="1" customWidth="1"/>
    <col min="1285" max="1285" width="9.28515625" style="2" bestFit="1" customWidth="1"/>
    <col min="1286" max="1527" width="9.140625" style="2"/>
    <col min="1528" max="1528" width="50.85546875" style="2" customWidth="1"/>
    <col min="1529" max="1529" width="10.7109375" style="2" customWidth="1"/>
    <col min="1530" max="1530" width="12.28515625" style="2" customWidth="1"/>
    <col min="1531" max="1532" width="10.5703125" style="2" bestFit="1" customWidth="1"/>
    <col min="1533" max="1533" width="12" style="2" bestFit="1" customWidth="1"/>
    <col min="1534" max="1535" width="9.28515625" style="2" bestFit="1" customWidth="1"/>
    <col min="1536" max="1537" width="10.7109375" style="2" bestFit="1" customWidth="1"/>
    <col min="1538" max="1539" width="10.85546875" style="2" bestFit="1" customWidth="1"/>
    <col min="1540" max="1540" width="10.5703125" style="2" bestFit="1" customWidth="1"/>
    <col min="1541" max="1541" width="9.28515625" style="2" bestFit="1" customWidth="1"/>
    <col min="1542" max="1783" width="9.140625" style="2"/>
    <col min="1784" max="1784" width="50.85546875" style="2" customWidth="1"/>
    <col min="1785" max="1785" width="10.7109375" style="2" customWidth="1"/>
    <col min="1786" max="1786" width="12.28515625" style="2" customWidth="1"/>
    <col min="1787" max="1788" width="10.5703125" style="2" bestFit="1" customWidth="1"/>
    <col min="1789" max="1789" width="12" style="2" bestFit="1" customWidth="1"/>
    <col min="1790" max="1791" width="9.28515625" style="2" bestFit="1" customWidth="1"/>
    <col min="1792" max="1793" width="10.7109375" style="2" bestFit="1" customWidth="1"/>
    <col min="1794" max="1795" width="10.85546875" style="2" bestFit="1" customWidth="1"/>
    <col min="1796" max="1796" width="10.5703125" style="2" bestFit="1" customWidth="1"/>
    <col min="1797" max="1797" width="9.28515625" style="2" bestFit="1" customWidth="1"/>
    <col min="1798" max="2039" width="9.140625" style="2"/>
    <col min="2040" max="2040" width="50.85546875" style="2" customWidth="1"/>
    <col min="2041" max="2041" width="10.7109375" style="2" customWidth="1"/>
    <col min="2042" max="2042" width="12.28515625" style="2" customWidth="1"/>
    <col min="2043" max="2044" width="10.5703125" style="2" bestFit="1" customWidth="1"/>
    <col min="2045" max="2045" width="12" style="2" bestFit="1" customWidth="1"/>
    <col min="2046" max="2047" width="9.28515625" style="2" bestFit="1" customWidth="1"/>
    <col min="2048" max="2049" width="10.7109375" style="2" bestFit="1" customWidth="1"/>
    <col min="2050" max="2051" width="10.85546875" style="2" bestFit="1" customWidth="1"/>
    <col min="2052" max="2052" width="10.5703125" style="2" bestFit="1" customWidth="1"/>
    <col min="2053" max="2053" width="9.28515625" style="2" bestFit="1" customWidth="1"/>
    <col min="2054" max="2295" width="9.140625" style="2"/>
    <col min="2296" max="2296" width="50.85546875" style="2" customWidth="1"/>
    <col min="2297" max="2297" width="10.7109375" style="2" customWidth="1"/>
    <col min="2298" max="2298" width="12.28515625" style="2" customWidth="1"/>
    <col min="2299" max="2300" width="10.5703125" style="2" bestFit="1" customWidth="1"/>
    <col min="2301" max="2301" width="12" style="2" bestFit="1" customWidth="1"/>
    <col min="2302" max="2303" width="9.28515625" style="2" bestFit="1" customWidth="1"/>
    <col min="2304" max="2305" width="10.7109375" style="2" bestFit="1" customWidth="1"/>
    <col min="2306" max="2307" width="10.85546875" style="2" bestFit="1" customWidth="1"/>
    <col min="2308" max="2308" width="10.5703125" style="2" bestFit="1" customWidth="1"/>
    <col min="2309" max="2309" width="9.28515625" style="2" bestFit="1" customWidth="1"/>
    <col min="2310" max="2551" width="9.140625" style="2"/>
    <col min="2552" max="2552" width="50.85546875" style="2" customWidth="1"/>
    <col min="2553" max="2553" width="10.7109375" style="2" customWidth="1"/>
    <col min="2554" max="2554" width="12.28515625" style="2" customWidth="1"/>
    <col min="2555" max="2556" width="10.5703125" style="2" bestFit="1" customWidth="1"/>
    <col min="2557" max="2557" width="12" style="2" bestFit="1" customWidth="1"/>
    <col min="2558" max="2559" width="9.28515625" style="2" bestFit="1" customWidth="1"/>
    <col min="2560" max="2561" width="10.7109375" style="2" bestFit="1" customWidth="1"/>
    <col min="2562" max="2563" width="10.85546875" style="2" bestFit="1" customWidth="1"/>
    <col min="2564" max="2564" width="10.5703125" style="2" bestFit="1" customWidth="1"/>
    <col min="2565" max="2565" width="9.28515625" style="2" bestFit="1" customWidth="1"/>
    <col min="2566" max="2807" width="9.140625" style="2"/>
    <col min="2808" max="2808" width="50.85546875" style="2" customWidth="1"/>
    <col min="2809" max="2809" width="10.7109375" style="2" customWidth="1"/>
    <col min="2810" max="2810" width="12.28515625" style="2" customWidth="1"/>
    <col min="2811" max="2812" width="10.5703125" style="2" bestFit="1" customWidth="1"/>
    <col min="2813" max="2813" width="12" style="2" bestFit="1" customWidth="1"/>
    <col min="2814" max="2815" width="9.28515625" style="2" bestFit="1" customWidth="1"/>
    <col min="2816" max="2817" width="10.7109375" style="2" bestFit="1" customWidth="1"/>
    <col min="2818" max="2819" width="10.85546875" style="2" bestFit="1" customWidth="1"/>
    <col min="2820" max="2820" width="10.5703125" style="2" bestFit="1" customWidth="1"/>
    <col min="2821" max="2821" width="9.28515625" style="2" bestFit="1" customWidth="1"/>
    <col min="2822" max="3063" width="9.140625" style="2"/>
    <col min="3064" max="3064" width="50.85546875" style="2" customWidth="1"/>
    <col min="3065" max="3065" width="10.7109375" style="2" customWidth="1"/>
    <col min="3066" max="3066" width="12.28515625" style="2" customWidth="1"/>
    <col min="3067" max="3068" width="10.5703125" style="2" bestFit="1" customWidth="1"/>
    <col min="3069" max="3069" width="12" style="2" bestFit="1" customWidth="1"/>
    <col min="3070" max="3071" width="9.28515625" style="2" bestFit="1" customWidth="1"/>
    <col min="3072" max="3073" width="10.7109375" style="2" bestFit="1" customWidth="1"/>
    <col min="3074" max="3075" width="10.85546875" style="2" bestFit="1" customWidth="1"/>
    <col min="3076" max="3076" width="10.5703125" style="2" bestFit="1" customWidth="1"/>
    <col min="3077" max="3077" width="9.28515625" style="2" bestFit="1" customWidth="1"/>
    <col min="3078" max="3319" width="9.140625" style="2"/>
    <col min="3320" max="3320" width="50.85546875" style="2" customWidth="1"/>
    <col min="3321" max="3321" width="10.7109375" style="2" customWidth="1"/>
    <col min="3322" max="3322" width="12.28515625" style="2" customWidth="1"/>
    <col min="3323" max="3324" width="10.5703125" style="2" bestFit="1" customWidth="1"/>
    <col min="3325" max="3325" width="12" style="2" bestFit="1" customWidth="1"/>
    <col min="3326" max="3327" width="9.28515625" style="2" bestFit="1" customWidth="1"/>
    <col min="3328" max="3329" width="10.7109375" style="2" bestFit="1" customWidth="1"/>
    <col min="3330" max="3331" width="10.85546875" style="2" bestFit="1" customWidth="1"/>
    <col min="3332" max="3332" width="10.5703125" style="2" bestFit="1" customWidth="1"/>
    <col min="3333" max="3333" width="9.28515625" style="2" bestFit="1" customWidth="1"/>
    <col min="3334" max="3575" width="9.140625" style="2"/>
    <col min="3576" max="3576" width="50.85546875" style="2" customWidth="1"/>
    <col min="3577" max="3577" width="10.7109375" style="2" customWidth="1"/>
    <col min="3578" max="3578" width="12.28515625" style="2" customWidth="1"/>
    <col min="3579" max="3580" width="10.5703125" style="2" bestFit="1" customWidth="1"/>
    <col min="3581" max="3581" width="12" style="2" bestFit="1" customWidth="1"/>
    <col min="3582" max="3583" width="9.28515625" style="2" bestFit="1" customWidth="1"/>
    <col min="3584" max="3585" width="10.7109375" style="2" bestFit="1" customWidth="1"/>
    <col min="3586" max="3587" width="10.85546875" style="2" bestFit="1" customWidth="1"/>
    <col min="3588" max="3588" width="10.5703125" style="2" bestFit="1" customWidth="1"/>
    <col min="3589" max="3589" width="9.28515625" style="2" bestFit="1" customWidth="1"/>
    <col min="3590" max="3831" width="9.140625" style="2"/>
    <col min="3832" max="3832" width="50.85546875" style="2" customWidth="1"/>
    <col min="3833" max="3833" width="10.7109375" style="2" customWidth="1"/>
    <col min="3834" max="3834" width="12.28515625" style="2" customWidth="1"/>
    <col min="3835" max="3836" width="10.5703125" style="2" bestFit="1" customWidth="1"/>
    <col min="3837" max="3837" width="12" style="2" bestFit="1" customWidth="1"/>
    <col min="3838" max="3839" width="9.28515625" style="2" bestFit="1" customWidth="1"/>
    <col min="3840" max="3841" width="10.7109375" style="2" bestFit="1" customWidth="1"/>
    <col min="3842" max="3843" width="10.85546875" style="2" bestFit="1" customWidth="1"/>
    <col min="3844" max="3844" width="10.5703125" style="2" bestFit="1" customWidth="1"/>
    <col min="3845" max="3845" width="9.28515625" style="2" bestFit="1" customWidth="1"/>
    <col min="3846" max="4087" width="9.140625" style="2"/>
    <col min="4088" max="4088" width="50.85546875" style="2" customWidth="1"/>
    <col min="4089" max="4089" width="10.7109375" style="2" customWidth="1"/>
    <col min="4090" max="4090" width="12.28515625" style="2" customWidth="1"/>
    <col min="4091" max="4092" width="10.5703125" style="2" bestFit="1" customWidth="1"/>
    <col min="4093" max="4093" width="12" style="2" bestFit="1" customWidth="1"/>
    <col min="4094" max="4095" width="9.28515625" style="2" bestFit="1" customWidth="1"/>
    <col min="4096" max="4097" width="10.7109375" style="2" bestFit="1" customWidth="1"/>
    <col min="4098" max="4099" width="10.85546875" style="2" bestFit="1" customWidth="1"/>
    <col min="4100" max="4100" width="10.5703125" style="2" bestFit="1" customWidth="1"/>
    <col min="4101" max="4101" width="9.28515625" style="2" bestFit="1" customWidth="1"/>
    <col min="4102" max="4343" width="9.140625" style="2"/>
    <col min="4344" max="4344" width="50.85546875" style="2" customWidth="1"/>
    <col min="4345" max="4345" width="10.7109375" style="2" customWidth="1"/>
    <col min="4346" max="4346" width="12.28515625" style="2" customWidth="1"/>
    <col min="4347" max="4348" width="10.5703125" style="2" bestFit="1" customWidth="1"/>
    <col min="4349" max="4349" width="12" style="2" bestFit="1" customWidth="1"/>
    <col min="4350" max="4351" width="9.28515625" style="2" bestFit="1" customWidth="1"/>
    <col min="4352" max="4353" width="10.7109375" style="2" bestFit="1" customWidth="1"/>
    <col min="4354" max="4355" width="10.85546875" style="2" bestFit="1" customWidth="1"/>
    <col min="4356" max="4356" width="10.5703125" style="2" bestFit="1" customWidth="1"/>
    <col min="4357" max="4357" width="9.28515625" style="2" bestFit="1" customWidth="1"/>
    <col min="4358" max="4599" width="9.140625" style="2"/>
    <col min="4600" max="4600" width="50.85546875" style="2" customWidth="1"/>
    <col min="4601" max="4601" width="10.7109375" style="2" customWidth="1"/>
    <col min="4602" max="4602" width="12.28515625" style="2" customWidth="1"/>
    <col min="4603" max="4604" width="10.5703125" style="2" bestFit="1" customWidth="1"/>
    <col min="4605" max="4605" width="12" style="2" bestFit="1" customWidth="1"/>
    <col min="4606" max="4607" width="9.28515625" style="2" bestFit="1" customWidth="1"/>
    <col min="4608" max="4609" width="10.7109375" style="2" bestFit="1" customWidth="1"/>
    <col min="4610" max="4611" width="10.85546875" style="2" bestFit="1" customWidth="1"/>
    <col min="4612" max="4612" width="10.5703125" style="2" bestFit="1" customWidth="1"/>
    <col min="4613" max="4613" width="9.28515625" style="2" bestFit="1" customWidth="1"/>
    <col min="4614" max="4855" width="9.140625" style="2"/>
    <col min="4856" max="4856" width="50.85546875" style="2" customWidth="1"/>
    <col min="4857" max="4857" width="10.7109375" style="2" customWidth="1"/>
    <col min="4858" max="4858" width="12.28515625" style="2" customWidth="1"/>
    <col min="4859" max="4860" width="10.5703125" style="2" bestFit="1" customWidth="1"/>
    <col min="4861" max="4861" width="12" style="2" bestFit="1" customWidth="1"/>
    <col min="4862" max="4863" width="9.28515625" style="2" bestFit="1" customWidth="1"/>
    <col min="4864" max="4865" width="10.7109375" style="2" bestFit="1" customWidth="1"/>
    <col min="4866" max="4867" width="10.85546875" style="2" bestFit="1" customWidth="1"/>
    <col min="4868" max="4868" width="10.5703125" style="2" bestFit="1" customWidth="1"/>
    <col min="4869" max="4869" width="9.28515625" style="2" bestFit="1" customWidth="1"/>
    <col min="4870" max="5111" width="9.140625" style="2"/>
    <col min="5112" max="5112" width="50.85546875" style="2" customWidth="1"/>
    <col min="5113" max="5113" width="10.7109375" style="2" customWidth="1"/>
    <col min="5114" max="5114" width="12.28515625" style="2" customWidth="1"/>
    <col min="5115" max="5116" width="10.5703125" style="2" bestFit="1" customWidth="1"/>
    <col min="5117" max="5117" width="12" style="2" bestFit="1" customWidth="1"/>
    <col min="5118" max="5119" width="9.28515625" style="2" bestFit="1" customWidth="1"/>
    <col min="5120" max="5121" width="10.7109375" style="2" bestFit="1" customWidth="1"/>
    <col min="5122" max="5123" width="10.85546875" style="2" bestFit="1" customWidth="1"/>
    <col min="5124" max="5124" width="10.5703125" style="2" bestFit="1" customWidth="1"/>
    <col min="5125" max="5125" width="9.28515625" style="2" bestFit="1" customWidth="1"/>
    <col min="5126" max="5367" width="9.140625" style="2"/>
    <col min="5368" max="5368" width="50.85546875" style="2" customWidth="1"/>
    <col min="5369" max="5369" width="10.7109375" style="2" customWidth="1"/>
    <col min="5370" max="5370" width="12.28515625" style="2" customWidth="1"/>
    <col min="5371" max="5372" width="10.5703125" style="2" bestFit="1" customWidth="1"/>
    <col min="5373" max="5373" width="12" style="2" bestFit="1" customWidth="1"/>
    <col min="5374" max="5375" width="9.28515625" style="2" bestFit="1" customWidth="1"/>
    <col min="5376" max="5377" width="10.7109375" style="2" bestFit="1" customWidth="1"/>
    <col min="5378" max="5379" width="10.85546875" style="2" bestFit="1" customWidth="1"/>
    <col min="5380" max="5380" width="10.5703125" style="2" bestFit="1" customWidth="1"/>
    <col min="5381" max="5381" width="9.28515625" style="2" bestFit="1" customWidth="1"/>
    <col min="5382" max="5623" width="9.140625" style="2"/>
    <col min="5624" max="5624" width="50.85546875" style="2" customWidth="1"/>
    <col min="5625" max="5625" width="10.7109375" style="2" customWidth="1"/>
    <col min="5626" max="5626" width="12.28515625" style="2" customWidth="1"/>
    <col min="5627" max="5628" width="10.5703125" style="2" bestFit="1" customWidth="1"/>
    <col min="5629" max="5629" width="12" style="2" bestFit="1" customWidth="1"/>
    <col min="5630" max="5631" width="9.28515625" style="2" bestFit="1" customWidth="1"/>
    <col min="5632" max="5633" width="10.7109375" style="2" bestFit="1" customWidth="1"/>
    <col min="5634" max="5635" width="10.85546875" style="2" bestFit="1" customWidth="1"/>
    <col min="5636" max="5636" width="10.5703125" style="2" bestFit="1" customWidth="1"/>
    <col min="5637" max="5637" width="9.28515625" style="2" bestFit="1" customWidth="1"/>
    <col min="5638" max="5879" width="9.140625" style="2"/>
    <col min="5880" max="5880" width="50.85546875" style="2" customWidth="1"/>
    <col min="5881" max="5881" width="10.7109375" style="2" customWidth="1"/>
    <col min="5882" max="5882" width="12.28515625" style="2" customWidth="1"/>
    <col min="5883" max="5884" width="10.5703125" style="2" bestFit="1" customWidth="1"/>
    <col min="5885" max="5885" width="12" style="2" bestFit="1" customWidth="1"/>
    <col min="5886" max="5887" width="9.28515625" style="2" bestFit="1" customWidth="1"/>
    <col min="5888" max="5889" width="10.7109375" style="2" bestFit="1" customWidth="1"/>
    <col min="5890" max="5891" width="10.85546875" style="2" bestFit="1" customWidth="1"/>
    <col min="5892" max="5892" width="10.5703125" style="2" bestFit="1" customWidth="1"/>
    <col min="5893" max="5893" width="9.28515625" style="2" bestFit="1" customWidth="1"/>
    <col min="5894" max="6135" width="9.140625" style="2"/>
    <col min="6136" max="6136" width="50.85546875" style="2" customWidth="1"/>
    <col min="6137" max="6137" width="10.7109375" style="2" customWidth="1"/>
    <col min="6138" max="6138" width="12.28515625" style="2" customWidth="1"/>
    <col min="6139" max="6140" width="10.5703125" style="2" bestFit="1" customWidth="1"/>
    <col min="6141" max="6141" width="12" style="2" bestFit="1" customWidth="1"/>
    <col min="6142" max="6143" width="9.28515625" style="2" bestFit="1" customWidth="1"/>
    <col min="6144" max="6145" width="10.7109375" style="2" bestFit="1" customWidth="1"/>
    <col min="6146" max="6147" width="10.85546875" style="2" bestFit="1" customWidth="1"/>
    <col min="6148" max="6148" width="10.5703125" style="2" bestFit="1" customWidth="1"/>
    <col min="6149" max="6149" width="9.28515625" style="2" bestFit="1" customWidth="1"/>
    <col min="6150" max="6391" width="9.140625" style="2"/>
    <col min="6392" max="6392" width="50.85546875" style="2" customWidth="1"/>
    <col min="6393" max="6393" width="10.7109375" style="2" customWidth="1"/>
    <col min="6394" max="6394" width="12.28515625" style="2" customWidth="1"/>
    <col min="6395" max="6396" width="10.5703125" style="2" bestFit="1" customWidth="1"/>
    <col min="6397" max="6397" width="12" style="2" bestFit="1" customWidth="1"/>
    <col min="6398" max="6399" width="9.28515625" style="2" bestFit="1" customWidth="1"/>
    <col min="6400" max="6401" width="10.7109375" style="2" bestFit="1" customWidth="1"/>
    <col min="6402" max="6403" width="10.85546875" style="2" bestFit="1" customWidth="1"/>
    <col min="6404" max="6404" width="10.5703125" style="2" bestFit="1" customWidth="1"/>
    <col min="6405" max="6405" width="9.28515625" style="2" bestFit="1" customWidth="1"/>
    <col min="6406" max="6647" width="9.140625" style="2"/>
    <col min="6648" max="6648" width="50.85546875" style="2" customWidth="1"/>
    <col min="6649" max="6649" width="10.7109375" style="2" customWidth="1"/>
    <col min="6650" max="6650" width="12.28515625" style="2" customWidth="1"/>
    <col min="6651" max="6652" width="10.5703125" style="2" bestFit="1" customWidth="1"/>
    <col min="6653" max="6653" width="12" style="2" bestFit="1" customWidth="1"/>
    <col min="6654" max="6655" width="9.28515625" style="2" bestFit="1" customWidth="1"/>
    <col min="6656" max="6657" width="10.7109375" style="2" bestFit="1" customWidth="1"/>
    <col min="6658" max="6659" width="10.85546875" style="2" bestFit="1" customWidth="1"/>
    <col min="6660" max="6660" width="10.5703125" style="2" bestFit="1" customWidth="1"/>
    <col min="6661" max="6661" width="9.28515625" style="2" bestFit="1" customWidth="1"/>
    <col min="6662" max="6903" width="9.140625" style="2"/>
    <col min="6904" max="6904" width="50.85546875" style="2" customWidth="1"/>
    <col min="6905" max="6905" width="10.7109375" style="2" customWidth="1"/>
    <col min="6906" max="6906" width="12.28515625" style="2" customWidth="1"/>
    <col min="6907" max="6908" width="10.5703125" style="2" bestFit="1" customWidth="1"/>
    <col min="6909" max="6909" width="12" style="2" bestFit="1" customWidth="1"/>
    <col min="6910" max="6911" width="9.28515625" style="2" bestFit="1" customWidth="1"/>
    <col min="6912" max="6913" width="10.7109375" style="2" bestFit="1" customWidth="1"/>
    <col min="6914" max="6915" width="10.85546875" style="2" bestFit="1" customWidth="1"/>
    <col min="6916" max="6916" width="10.5703125" style="2" bestFit="1" customWidth="1"/>
    <col min="6917" max="6917" width="9.28515625" style="2" bestFit="1" customWidth="1"/>
    <col min="6918" max="7159" width="9.140625" style="2"/>
    <col min="7160" max="7160" width="50.85546875" style="2" customWidth="1"/>
    <col min="7161" max="7161" width="10.7109375" style="2" customWidth="1"/>
    <col min="7162" max="7162" width="12.28515625" style="2" customWidth="1"/>
    <col min="7163" max="7164" width="10.5703125" style="2" bestFit="1" customWidth="1"/>
    <col min="7165" max="7165" width="12" style="2" bestFit="1" customWidth="1"/>
    <col min="7166" max="7167" width="9.28515625" style="2" bestFit="1" customWidth="1"/>
    <col min="7168" max="7169" width="10.7109375" style="2" bestFit="1" customWidth="1"/>
    <col min="7170" max="7171" width="10.85546875" style="2" bestFit="1" customWidth="1"/>
    <col min="7172" max="7172" width="10.5703125" style="2" bestFit="1" customWidth="1"/>
    <col min="7173" max="7173" width="9.28515625" style="2" bestFit="1" customWidth="1"/>
    <col min="7174" max="7415" width="9.140625" style="2"/>
    <col min="7416" max="7416" width="50.85546875" style="2" customWidth="1"/>
    <col min="7417" max="7417" width="10.7109375" style="2" customWidth="1"/>
    <col min="7418" max="7418" width="12.28515625" style="2" customWidth="1"/>
    <col min="7419" max="7420" width="10.5703125" style="2" bestFit="1" customWidth="1"/>
    <col min="7421" max="7421" width="12" style="2" bestFit="1" customWidth="1"/>
    <col min="7422" max="7423" width="9.28515625" style="2" bestFit="1" customWidth="1"/>
    <col min="7424" max="7425" width="10.7109375" style="2" bestFit="1" customWidth="1"/>
    <col min="7426" max="7427" width="10.85546875" style="2" bestFit="1" customWidth="1"/>
    <col min="7428" max="7428" width="10.5703125" style="2" bestFit="1" customWidth="1"/>
    <col min="7429" max="7429" width="9.28515625" style="2" bestFit="1" customWidth="1"/>
    <col min="7430" max="7671" width="9.140625" style="2"/>
    <col min="7672" max="7672" width="50.85546875" style="2" customWidth="1"/>
    <col min="7673" max="7673" width="10.7109375" style="2" customWidth="1"/>
    <col min="7674" max="7674" width="12.28515625" style="2" customWidth="1"/>
    <col min="7675" max="7676" width="10.5703125" style="2" bestFit="1" customWidth="1"/>
    <col min="7677" max="7677" width="12" style="2" bestFit="1" customWidth="1"/>
    <col min="7678" max="7679" width="9.28515625" style="2" bestFit="1" customWidth="1"/>
    <col min="7680" max="7681" width="10.7109375" style="2" bestFit="1" customWidth="1"/>
    <col min="7682" max="7683" width="10.85546875" style="2" bestFit="1" customWidth="1"/>
    <col min="7684" max="7684" width="10.5703125" style="2" bestFit="1" customWidth="1"/>
    <col min="7685" max="7685" width="9.28515625" style="2" bestFit="1" customWidth="1"/>
    <col min="7686" max="7927" width="9.140625" style="2"/>
    <col min="7928" max="7928" width="50.85546875" style="2" customWidth="1"/>
    <col min="7929" max="7929" width="10.7109375" style="2" customWidth="1"/>
    <col min="7930" max="7930" width="12.28515625" style="2" customWidth="1"/>
    <col min="7931" max="7932" width="10.5703125" style="2" bestFit="1" customWidth="1"/>
    <col min="7933" max="7933" width="12" style="2" bestFit="1" customWidth="1"/>
    <col min="7934" max="7935" width="9.28515625" style="2" bestFit="1" customWidth="1"/>
    <col min="7936" max="7937" width="10.7109375" style="2" bestFit="1" customWidth="1"/>
    <col min="7938" max="7939" width="10.85546875" style="2" bestFit="1" customWidth="1"/>
    <col min="7940" max="7940" width="10.5703125" style="2" bestFit="1" customWidth="1"/>
    <col min="7941" max="7941" width="9.28515625" style="2" bestFit="1" customWidth="1"/>
    <col min="7942" max="8183" width="9.140625" style="2"/>
    <col min="8184" max="8184" width="50.85546875" style="2" customWidth="1"/>
    <col min="8185" max="8185" width="10.7109375" style="2" customWidth="1"/>
    <col min="8186" max="8186" width="12.28515625" style="2" customWidth="1"/>
    <col min="8187" max="8188" width="10.5703125" style="2" bestFit="1" customWidth="1"/>
    <col min="8189" max="8189" width="12" style="2" bestFit="1" customWidth="1"/>
    <col min="8190" max="8191" width="9.28515625" style="2" bestFit="1" customWidth="1"/>
    <col min="8192" max="8193" width="10.7109375" style="2" bestFit="1" customWidth="1"/>
    <col min="8194" max="8195" width="10.85546875" style="2" bestFit="1" customWidth="1"/>
    <col min="8196" max="8196" width="10.5703125" style="2" bestFit="1" customWidth="1"/>
    <col min="8197" max="8197" width="9.28515625" style="2" bestFit="1" customWidth="1"/>
    <col min="8198" max="8439" width="9.140625" style="2"/>
    <col min="8440" max="8440" width="50.85546875" style="2" customWidth="1"/>
    <col min="8441" max="8441" width="10.7109375" style="2" customWidth="1"/>
    <col min="8442" max="8442" width="12.28515625" style="2" customWidth="1"/>
    <col min="8443" max="8444" width="10.5703125" style="2" bestFit="1" customWidth="1"/>
    <col min="8445" max="8445" width="12" style="2" bestFit="1" customWidth="1"/>
    <col min="8446" max="8447" width="9.28515625" style="2" bestFit="1" customWidth="1"/>
    <col min="8448" max="8449" width="10.7109375" style="2" bestFit="1" customWidth="1"/>
    <col min="8450" max="8451" width="10.85546875" style="2" bestFit="1" customWidth="1"/>
    <col min="8452" max="8452" width="10.5703125" style="2" bestFit="1" customWidth="1"/>
    <col min="8453" max="8453" width="9.28515625" style="2" bestFit="1" customWidth="1"/>
    <col min="8454" max="8695" width="9.140625" style="2"/>
    <col min="8696" max="8696" width="50.85546875" style="2" customWidth="1"/>
    <col min="8697" max="8697" width="10.7109375" style="2" customWidth="1"/>
    <col min="8698" max="8698" width="12.28515625" style="2" customWidth="1"/>
    <col min="8699" max="8700" width="10.5703125" style="2" bestFit="1" customWidth="1"/>
    <col min="8701" max="8701" width="12" style="2" bestFit="1" customWidth="1"/>
    <col min="8702" max="8703" width="9.28515625" style="2" bestFit="1" customWidth="1"/>
    <col min="8704" max="8705" width="10.7109375" style="2" bestFit="1" customWidth="1"/>
    <col min="8706" max="8707" width="10.85546875" style="2" bestFit="1" customWidth="1"/>
    <col min="8708" max="8708" width="10.5703125" style="2" bestFit="1" customWidth="1"/>
    <col min="8709" max="8709" width="9.28515625" style="2" bestFit="1" customWidth="1"/>
    <col min="8710" max="8951" width="9.140625" style="2"/>
    <col min="8952" max="8952" width="50.85546875" style="2" customWidth="1"/>
    <col min="8953" max="8953" width="10.7109375" style="2" customWidth="1"/>
    <col min="8954" max="8954" width="12.28515625" style="2" customWidth="1"/>
    <col min="8955" max="8956" width="10.5703125" style="2" bestFit="1" customWidth="1"/>
    <col min="8957" max="8957" width="12" style="2" bestFit="1" customWidth="1"/>
    <col min="8958" max="8959" width="9.28515625" style="2" bestFit="1" customWidth="1"/>
    <col min="8960" max="8961" width="10.7109375" style="2" bestFit="1" customWidth="1"/>
    <col min="8962" max="8963" width="10.85546875" style="2" bestFit="1" customWidth="1"/>
    <col min="8964" max="8964" width="10.5703125" style="2" bestFit="1" customWidth="1"/>
    <col min="8965" max="8965" width="9.28515625" style="2" bestFit="1" customWidth="1"/>
    <col min="8966" max="9207" width="9.140625" style="2"/>
    <col min="9208" max="9208" width="50.85546875" style="2" customWidth="1"/>
    <col min="9209" max="9209" width="10.7109375" style="2" customWidth="1"/>
    <col min="9210" max="9210" width="12.28515625" style="2" customWidth="1"/>
    <col min="9211" max="9212" width="10.5703125" style="2" bestFit="1" customWidth="1"/>
    <col min="9213" max="9213" width="12" style="2" bestFit="1" customWidth="1"/>
    <col min="9214" max="9215" width="9.28515625" style="2" bestFit="1" customWidth="1"/>
    <col min="9216" max="9217" width="10.7109375" style="2" bestFit="1" customWidth="1"/>
    <col min="9218" max="9219" width="10.85546875" style="2" bestFit="1" customWidth="1"/>
    <col min="9220" max="9220" width="10.5703125" style="2" bestFit="1" customWidth="1"/>
    <col min="9221" max="9221" width="9.28515625" style="2" bestFit="1" customWidth="1"/>
    <col min="9222" max="9463" width="9.140625" style="2"/>
    <col min="9464" max="9464" width="50.85546875" style="2" customWidth="1"/>
    <col min="9465" max="9465" width="10.7109375" style="2" customWidth="1"/>
    <col min="9466" max="9466" width="12.28515625" style="2" customWidth="1"/>
    <col min="9467" max="9468" width="10.5703125" style="2" bestFit="1" customWidth="1"/>
    <col min="9469" max="9469" width="12" style="2" bestFit="1" customWidth="1"/>
    <col min="9470" max="9471" width="9.28515625" style="2" bestFit="1" customWidth="1"/>
    <col min="9472" max="9473" width="10.7109375" style="2" bestFit="1" customWidth="1"/>
    <col min="9474" max="9475" width="10.85546875" style="2" bestFit="1" customWidth="1"/>
    <col min="9476" max="9476" width="10.5703125" style="2" bestFit="1" customWidth="1"/>
    <col min="9477" max="9477" width="9.28515625" style="2" bestFit="1" customWidth="1"/>
    <col min="9478" max="9719" width="9.140625" style="2"/>
    <col min="9720" max="9720" width="50.85546875" style="2" customWidth="1"/>
    <col min="9721" max="9721" width="10.7109375" style="2" customWidth="1"/>
    <col min="9722" max="9722" width="12.28515625" style="2" customWidth="1"/>
    <col min="9723" max="9724" width="10.5703125" style="2" bestFit="1" customWidth="1"/>
    <col min="9725" max="9725" width="12" style="2" bestFit="1" customWidth="1"/>
    <col min="9726" max="9727" width="9.28515625" style="2" bestFit="1" customWidth="1"/>
    <col min="9728" max="9729" width="10.7109375" style="2" bestFit="1" customWidth="1"/>
    <col min="9730" max="9731" width="10.85546875" style="2" bestFit="1" customWidth="1"/>
    <col min="9732" max="9732" width="10.5703125" style="2" bestFit="1" customWidth="1"/>
    <col min="9733" max="9733" width="9.28515625" style="2" bestFit="1" customWidth="1"/>
    <col min="9734" max="9975" width="9.140625" style="2"/>
    <col min="9976" max="9976" width="50.85546875" style="2" customWidth="1"/>
    <col min="9977" max="9977" width="10.7109375" style="2" customWidth="1"/>
    <col min="9978" max="9978" width="12.28515625" style="2" customWidth="1"/>
    <col min="9979" max="9980" width="10.5703125" style="2" bestFit="1" customWidth="1"/>
    <col min="9981" max="9981" width="12" style="2" bestFit="1" customWidth="1"/>
    <col min="9982" max="9983" width="9.28515625" style="2" bestFit="1" customWidth="1"/>
    <col min="9984" max="9985" width="10.7109375" style="2" bestFit="1" customWidth="1"/>
    <col min="9986" max="9987" width="10.85546875" style="2" bestFit="1" customWidth="1"/>
    <col min="9988" max="9988" width="10.5703125" style="2" bestFit="1" customWidth="1"/>
    <col min="9989" max="9989" width="9.28515625" style="2" bestFit="1" customWidth="1"/>
    <col min="9990" max="10231" width="9.140625" style="2"/>
    <col min="10232" max="10232" width="50.85546875" style="2" customWidth="1"/>
    <col min="10233" max="10233" width="10.7109375" style="2" customWidth="1"/>
    <col min="10234" max="10234" width="12.28515625" style="2" customWidth="1"/>
    <col min="10235" max="10236" width="10.5703125" style="2" bestFit="1" customWidth="1"/>
    <col min="10237" max="10237" width="12" style="2" bestFit="1" customWidth="1"/>
    <col min="10238" max="10239" width="9.28515625" style="2" bestFit="1" customWidth="1"/>
    <col min="10240" max="10241" width="10.7109375" style="2" bestFit="1" customWidth="1"/>
    <col min="10242" max="10243" width="10.85546875" style="2" bestFit="1" customWidth="1"/>
    <col min="10244" max="10244" width="10.5703125" style="2" bestFit="1" customWidth="1"/>
    <col min="10245" max="10245" width="9.28515625" style="2" bestFit="1" customWidth="1"/>
    <col min="10246" max="10487" width="9.140625" style="2"/>
    <col min="10488" max="10488" width="50.85546875" style="2" customWidth="1"/>
    <col min="10489" max="10489" width="10.7109375" style="2" customWidth="1"/>
    <col min="10490" max="10490" width="12.28515625" style="2" customWidth="1"/>
    <col min="10491" max="10492" width="10.5703125" style="2" bestFit="1" customWidth="1"/>
    <col min="10493" max="10493" width="12" style="2" bestFit="1" customWidth="1"/>
    <col min="10494" max="10495" width="9.28515625" style="2" bestFit="1" customWidth="1"/>
    <col min="10496" max="10497" width="10.7109375" style="2" bestFit="1" customWidth="1"/>
    <col min="10498" max="10499" width="10.85546875" style="2" bestFit="1" customWidth="1"/>
    <col min="10500" max="10500" width="10.5703125" style="2" bestFit="1" customWidth="1"/>
    <col min="10501" max="10501" width="9.28515625" style="2" bestFit="1" customWidth="1"/>
    <col min="10502" max="10743" width="9.140625" style="2"/>
    <col min="10744" max="10744" width="50.85546875" style="2" customWidth="1"/>
    <col min="10745" max="10745" width="10.7109375" style="2" customWidth="1"/>
    <col min="10746" max="10746" width="12.28515625" style="2" customWidth="1"/>
    <col min="10747" max="10748" width="10.5703125" style="2" bestFit="1" customWidth="1"/>
    <col min="10749" max="10749" width="12" style="2" bestFit="1" customWidth="1"/>
    <col min="10750" max="10751" width="9.28515625" style="2" bestFit="1" customWidth="1"/>
    <col min="10752" max="10753" width="10.7109375" style="2" bestFit="1" customWidth="1"/>
    <col min="10754" max="10755" width="10.85546875" style="2" bestFit="1" customWidth="1"/>
    <col min="10756" max="10756" width="10.5703125" style="2" bestFit="1" customWidth="1"/>
    <col min="10757" max="10757" width="9.28515625" style="2" bestFit="1" customWidth="1"/>
    <col min="10758" max="10999" width="9.140625" style="2"/>
    <col min="11000" max="11000" width="50.85546875" style="2" customWidth="1"/>
    <col min="11001" max="11001" width="10.7109375" style="2" customWidth="1"/>
    <col min="11002" max="11002" width="12.28515625" style="2" customWidth="1"/>
    <col min="11003" max="11004" width="10.5703125" style="2" bestFit="1" customWidth="1"/>
    <col min="11005" max="11005" width="12" style="2" bestFit="1" customWidth="1"/>
    <col min="11006" max="11007" width="9.28515625" style="2" bestFit="1" customWidth="1"/>
    <col min="11008" max="11009" width="10.7109375" style="2" bestFit="1" customWidth="1"/>
    <col min="11010" max="11011" width="10.85546875" style="2" bestFit="1" customWidth="1"/>
    <col min="11012" max="11012" width="10.5703125" style="2" bestFit="1" customWidth="1"/>
    <col min="11013" max="11013" width="9.28515625" style="2" bestFit="1" customWidth="1"/>
    <col min="11014" max="11255" width="9.140625" style="2"/>
    <col min="11256" max="11256" width="50.85546875" style="2" customWidth="1"/>
    <col min="11257" max="11257" width="10.7109375" style="2" customWidth="1"/>
    <col min="11258" max="11258" width="12.28515625" style="2" customWidth="1"/>
    <col min="11259" max="11260" width="10.5703125" style="2" bestFit="1" customWidth="1"/>
    <col min="11261" max="11261" width="12" style="2" bestFit="1" customWidth="1"/>
    <col min="11262" max="11263" width="9.28515625" style="2" bestFit="1" customWidth="1"/>
    <col min="11264" max="11265" width="10.7109375" style="2" bestFit="1" customWidth="1"/>
    <col min="11266" max="11267" width="10.85546875" style="2" bestFit="1" customWidth="1"/>
    <col min="11268" max="11268" width="10.5703125" style="2" bestFit="1" customWidth="1"/>
    <col min="11269" max="11269" width="9.28515625" style="2" bestFit="1" customWidth="1"/>
    <col min="11270" max="11511" width="9.140625" style="2"/>
    <col min="11512" max="11512" width="50.85546875" style="2" customWidth="1"/>
    <col min="11513" max="11513" width="10.7109375" style="2" customWidth="1"/>
    <col min="11514" max="11514" width="12.28515625" style="2" customWidth="1"/>
    <col min="11515" max="11516" width="10.5703125" style="2" bestFit="1" customWidth="1"/>
    <col min="11517" max="11517" width="12" style="2" bestFit="1" customWidth="1"/>
    <col min="11518" max="11519" width="9.28515625" style="2" bestFit="1" customWidth="1"/>
    <col min="11520" max="11521" width="10.7109375" style="2" bestFit="1" customWidth="1"/>
    <col min="11522" max="11523" width="10.85546875" style="2" bestFit="1" customWidth="1"/>
    <col min="11524" max="11524" width="10.5703125" style="2" bestFit="1" customWidth="1"/>
    <col min="11525" max="11525" width="9.28515625" style="2" bestFit="1" customWidth="1"/>
    <col min="11526" max="11767" width="9.140625" style="2"/>
    <col min="11768" max="11768" width="50.85546875" style="2" customWidth="1"/>
    <col min="11769" max="11769" width="10.7109375" style="2" customWidth="1"/>
    <col min="11770" max="11770" width="12.28515625" style="2" customWidth="1"/>
    <col min="11771" max="11772" width="10.5703125" style="2" bestFit="1" customWidth="1"/>
    <col min="11773" max="11773" width="12" style="2" bestFit="1" customWidth="1"/>
    <col min="11774" max="11775" width="9.28515625" style="2" bestFit="1" customWidth="1"/>
    <col min="11776" max="11777" width="10.7109375" style="2" bestFit="1" customWidth="1"/>
    <col min="11778" max="11779" width="10.85546875" style="2" bestFit="1" customWidth="1"/>
    <col min="11780" max="11780" width="10.5703125" style="2" bestFit="1" customWidth="1"/>
    <col min="11781" max="11781" width="9.28515625" style="2" bestFit="1" customWidth="1"/>
    <col min="11782" max="12023" width="9.140625" style="2"/>
    <col min="12024" max="12024" width="50.85546875" style="2" customWidth="1"/>
    <col min="12025" max="12025" width="10.7109375" style="2" customWidth="1"/>
    <col min="12026" max="12026" width="12.28515625" style="2" customWidth="1"/>
    <col min="12027" max="12028" width="10.5703125" style="2" bestFit="1" customWidth="1"/>
    <col min="12029" max="12029" width="12" style="2" bestFit="1" customWidth="1"/>
    <col min="12030" max="12031" width="9.28515625" style="2" bestFit="1" customWidth="1"/>
    <col min="12032" max="12033" width="10.7109375" style="2" bestFit="1" customWidth="1"/>
    <col min="12034" max="12035" width="10.85546875" style="2" bestFit="1" customWidth="1"/>
    <col min="12036" max="12036" width="10.5703125" style="2" bestFit="1" customWidth="1"/>
    <col min="12037" max="12037" width="9.28515625" style="2" bestFit="1" customWidth="1"/>
    <col min="12038" max="12279" width="9.140625" style="2"/>
    <col min="12280" max="12280" width="50.85546875" style="2" customWidth="1"/>
    <col min="12281" max="12281" width="10.7109375" style="2" customWidth="1"/>
    <col min="12282" max="12282" width="12.28515625" style="2" customWidth="1"/>
    <col min="12283" max="12284" width="10.5703125" style="2" bestFit="1" customWidth="1"/>
    <col min="12285" max="12285" width="12" style="2" bestFit="1" customWidth="1"/>
    <col min="12286" max="12287" width="9.28515625" style="2" bestFit="1" customWidth="1"/>
    <col min="12288" max="12289" width="10.7109375" style="2" bestFit="1" customWidth="1"/>
    <col min="12290" max="12291" width="10.85546875" style="2" bestFit="1" customWidth="1"/>
    <col min="12292" max="12292" width="10.5703125" style="2" bestFit="1" customWidth="1"/>
    <col min="12293" max="12293" width="9.28515625" style="2" bestFit="1" customWidth="1"/>
    <col min="12294" max="12535" width="9.140625" style="2"/>
    <col min="12536" max="12536" width="50.85546875" style="2" customWidth="1"/>
    <col min="12537" max="12537" width="10.7109375" style="2" customWidth="1"/>
    <col min="12538" max="12538" width="12.28515625" style="2" customWidth="1"/>
    <col min="12539" max="12540" width="10.5703125" style="2" bestFit="1" customWidth="1"/>
    <col min="12541" max="12541" width="12" style="2" bestFit="1" customWidth="1"/>
    <col min="12542" max="12543" width="9.28515625" style="2" bestFit="1" customWidth="1"/>
    <col min="12544" max="12545" width="10.7109375" style="2" bestFit="1" customWidth="1"/>
    <col min="12546" max="12547" width="10.85546875" style="2" bestFit="1" customWidth="1"/>
    <col min="12548" max="12548" width="10.5703125" style="2" bestFit="1" customWidth="1"/>
    <col min="12549" max="12549" width="9.28515625" style="2" bestFit="1" customWidth="1"/>
    <col min="12550" max="12791" width="9.140625" style="2"/>
    <col min="12792" max="12792" width="50.85546875" style="2" customWidth="1"/>
    <col min="12793" max="12793" width="10.7109375" style="2" customWidth="1"/>
    <col min="12794" max="12794" width="12.28515625" style="2" customWidth="1"/>
    <col min="12795" max="12796" width="10.5703125" style="2" bestFit="1" customWidth="1"/>
    <col min="12797" max="12797" width="12" style="2" bestFit="1" customWidth="1"/>
    <col min="12798" max="12799" width="9.28515625" style="2" bestFit="1" customWidth="1"/>
    <col min="12800" max="12801" width="10.7109375" style="2" bestFit="1" customWidth="1"/>
    <col min="12802" max="12803" width="10.85546875" style="2" bestFit="1" customWidth="1"/>
    <col min="12804" max="12804" width="10.5703125" style="2" bestFit="1" customWidth="1"/>
    <col min="12805" max="12805" width="9.28515625" style="2" bestFit="1" customWidth="1"/>
    <col min="12806" max="13047" width="9.140625" style="2"/>
    <col min="13048" max="13048" width="50.85546875" style="2" customWidth="1"/>
    <col min="13049" max="13049" width="10.7109375" style="2" customWidth="1"/>
    <col min="13050" max="13050" width="12.28515625" style="2" customWidth="1"/>
    <col min="13051" max="13052" width="10.5703125" style="2" bestFit="1" customWidth="1"/>
    <col min="13053" max="13053" width="12" style="2" bestFit="1" customWidth="1"/>
    <col min="13054" max="13055" width="9.28515625" style="2" bestFit="1" customWidth="1"/>
    <col min="13056" max="13057" width="10.7109375" style="2" bestFit="1" customWidth="1"/>
    <col min="13058" max="13059" width="10.85546875" style="2" bestFit="1" customWidth="1"/>
    <col min="13060" max="13060" width="10.5703125" style="2" bestFit="1" customWidth="1"/>
    <col min="13061" max="13061" width="9.28515625" style="2" bestFit="1" customWidth="1"/>
    <col min="13062" max="13303" width="9.140625" style="2"/>
    <col min="13304" max="13304" width="50.85546875" style="2" customWidth="1"/>
    <col min="13305" max="13305" width="10.7109375" style="2" customWidth="1"/>
    <col min="13306" max="13306" width="12.28515625" style="2" customWidth="1"/>
    <col min="13307" max="13308" width="10.5703125" style="2" bestFit="1" customWidth="1"/>
    <col min="13309" max="13309" width="12" style="2" bestFit="1" customWidth="1"/>
    <col min="13310" max="13311" width="9.28515625" style="2" bestFit="1" customWidth="1"/>
    <col min="13312" max="13313" width="10.7109375" style="2" bestFit="1" customWidth="1"/>
    <col min="13314" max="13315" width="10.85546875" style="2" bestFit="1" customWidth="1"/>
    <col min="13316" max="13316" width="10.5703125" style="2" bestFit="1" customWidth="1"/>
    <col min="13317" max="13317" width="9.28515625" style="2" bestFit="1" customWidth="1"/>
    <col min="13318" max="13559" width="9.140625" style="2"/>
    <col min="13560" max="13560" width="50.85546875" style="2" customWidth="1"/>
    <col min="13561" max="13561" width="10.7109375" style="2" customWidth="1"/>
    <col min="13562" max="13562" width="12.28515625" style="2" customWidth="1"/>
    <col min="13563" max="13564" width="10.5703125" style="2" bestFit="1" customWidth="1"/>
    <col min="13565" max="13565" width="12" style="2" bestFit="1" customWidth="1"/>
    <col min="13566" max="13567" width="9.28515625" style="2" bestFit="1" customWidth="1"/>
    <col min="13568" max="13569" width="10.7109375" style="2" bestFit="1" customWidth="1"/>
    <col min="13570" max="13571" width="10.85546875" style="2" bestFit="1" customWidth="1"/>
    <col min="13572" max="13572" width="10.5703125" style="2" bestFit="1" customWidth="1"/>
    <col min="13573" max="13573" width="9.28515625" style="2" bestFit="1" customWidth="1"/>
    <col min="13574" max="13815" width="9.140625" style="2"/>
    <col min="13816" max="13816" width="50.85546875" style="2" customWidth="1"/>
    <col min="13817" max="13817" width="10.7109375" style="2" customWidth="1"/>
    <col min="13818" max="13818" width="12.28515625" style="2" customWidth="1"/>
    <col min="13819" max="13820" width="10.5703125" style="2" bestFit="1" customWidth="1"/>
    <col min="13821" max="13821" width="12" style="2" bestFit="1" customWidth="1"/>
    <col min="13822" max="13823" width="9.28515625" style="2" bestFit="1" customWidth="1"/>
    <col min="13824" max="13825" width="10.7109375" style="2" bestFit="1" customWidth="1"/>
    <col min="13826" max="13827" width="10.85546875" style="2" bestFit="1" customWidth="1"/>
    <col min="13828" max="13828" width="10.5703125" style="2" bestFit="1" customWidth="1"/>
    <col min="13829" max="13829" width="9.28515625" style="2" bestFit="1" customWidth="1"/>
    <col min="13830" max="14071" width="9.140625" style="2"/>
    <col min="14072" max="14072" width="50.85546875" style="2" customWidth="1"/>
    <col min="14073" max="14073" width="10.7109375" style="2" customWidth="1"/>
    <col min="14074" max="14074" width="12.28515625" style="2" customWidth="1"/>
    <col min="14075" max="14076" width="10.5703125" style="2" bestFit="1" customWidth="1"/>
    <col min="14077" max="14077" width="12" style="2" bestFit="1" customWidth="1"/>
    <col min="14078" max="14079" width="9.28515625" style="2" bestFit="1" customWidth="1"/>
    <col min="14080" max="14081" width="10.7109375" style="2" bestFit="1" customWidth="1"/>
    <col min="14082" max="14083" width="10.85546875" style="2" bestFit="1" customWidth="1"/>
    <col min="14084" max="14084" width="10.5703125" style="2" bestFit="1" customWidth="1"/>
    <col min="14085" max="14085" width="9.28515625" style="2" bestFit="1" customWidth="1"/>
    <col min="14086" max="14327" width="9.140625" style="2"/>
    <col min="14328" max="14328" width="50.85546875" style="2" customWidth="1"/>
    <col min="14329" max="14329" width="10.7109375" style="2" customWidth="1"/>
    <col min="14330" max="14330" width="12.28515625" style="2" customWidth="1"/>
    <col min="14331" max="14332" width="10.5703125" style="2" bestFit="1" customWidth="1"/>
    <col min="14333" max="14333" width="12" style="2" bestFit="1" customWidth="1"/>
    <col min="14334" max="14335" width="9.28515625" style="2" bestFit="1" customWidth="1"/>
    <col min="14336" max="14337" width="10.7109375" style="2" bestFit="1" customWidth="1"/>
    <col min="14338" max="14339" width="10.85546875" style="2" bestFit="1" customWidth="1"/>
    <col min="14340" max="14340" width="10.5703125" style="2" bestFit="1" customWidth="1"/>
    <col min="14341" max="14341" width="9.28515625" style="2" bestFit="1" customWidth="1"/>
    <col min="14342" max="14583" width="9.140625" style="2"/>
    <col min="14584" max="14584" width="50.85546875" style="2" customWidth="1"/>
    <col min="14585" max="14585" width="10.7109375" style="2" customWidth="1"/>
    <col min="14586" max="14586" width="12.28515625" style="2" customWidth="1"/>
    <col min="14587" max="14588" width="10.5703125" style="2" bestFit="1" customWidth="1"/>
    <col min="14589" max="14589" width="12" style="2" bestFit="1" customWidth="1"/>
    <col min="14590" max="14591" width="9.28515625" style="2" bestFit="1" customWidth="1"/>
    <col min="14592" max="14593" width="10.7109375" style="2" bestFit="1" customWidth="1"/>
    <col min="14594" max="14595" width="10.85546875" style="2" bestFit="1" customWidth="1"/>
    <col min="14596" max="14596" width="10.5703125" style="2" bestFit="1" customWidth="1"/>
    <col min="14597" max="14597" width="9.28515625" style="2" bestFit="1" customWidth="1"/>
    <col min="14598" max="14839" width="9.140625" style="2"/>
    <col min="14840" max="14840" width="50.85546875" style="2" customWidth="1"/>
    <col min="14841" max="14841" width="10.7109375" style="2" customWidth="1"/>
    <col min="14842" max="14842" width="12.28515625" style="2" customWidth="1"/>
    <col min="14843" max="14844" width="10.5703125" style="2" bestFit="1" customWidth="1"/>
    <col min="14845" max="14845" width="12" style="2" bestFit="1" customWidth="1"/>
    <col min="14846" max="14847" width="9.28515625" style="2" bestFit="1" customWidth="1"/>
    <col min="14848" max="14849" width="10.7109375" style="2" bestFit="1" customWidth="1"/>
    <col min="14850" max="14851" width="10.85546875" style="2" bestFit="1" customWidth="1"/>
    <col min="14852" max="14852" width="10.5703125" style="2" bestFit="1" customWidth="1"/>
    <col min="14853" max="14853" width="9.28515625" style="2" bestFit="1" customWidth="1"/>
    <col min="14854" max="15095" width="9.140625" style="2"/>
    <col min="15096" max="15096" width="50.85546875" style="2" customWidth="1"/>
    <col min="15097" max="15097" width="10.7109375" style="2" customWidth="1"/>
    <col min="15098" max="15098" width="12.28515625" style="2" customWidth="1"/>
    <col min="15099" max="15100" width="10.5703125" style="2" bestFit="1" customWidth="1"/>
    <col min="15101" max="15101" width="12" style="2" bestFit="1" customWidth="1"/>
    <col min="15102" max="15103" width="9.28515625" style="2" bestFit="1" customWidth="1"/>
    <col min="15104" max="15105" width="10.7109375" style="2" bestFit="1" customWidth="1"/>
    <col min="15106" max="15107" width="10.85546875" style="2" bestFit="1" customWidth="1"/>
    <col min="15108" max="15108" width="10.5703125" style="2" bestFit="1" customWidth="1"/>
    <col min="15109" max="15109" width="9.28515625" style="2" bestFit="1" customWidth="1"/>
    <col min="15110" max="15351" width="9.140625" style="2"/>
    <col min="15352" max="15352" width="50.85546875" style="2" customWidth="1"/>
    <col min="15353" max="15353" width="10.7109375" style="2" customWidth="1"/>
    <col min="15354" max="15354" width="12.28515625" style="2" customWidth="1"/>
    <col min="15355" max="15356" width="10.5703125" style="2" bestFit="1" customWidth="1"/>
    <col min="15357" max="15357" width="12" style="2" bestFit="1" customWidth="1"/>
    <col min="15358" max="15359" width="9.28515625" style="2" bestFit="1" customWidth="1"/>
    <col min="15360" max="15361" width="10.7109375" style="2" bestFit="1" customWidth="1"/>
    <col min="15362" max="15363" width="10.85546875" style="2" bestFit="1" customWidth="1"/>
    <col min="15364" max="15364" width="10.5703125" style="2" bestFit="1" customWidth="1"/>
    <col min="15365" max="15365" width="9.28515625" style="2" bestFit="1" customWidth="1"/>
    <col min="15366" max="15607" width="9.140625" style="2"/>
    <col min="15608" max="15608" width="50.85546875" style="2" customWidth="1"/>
    <col min="15609" max="15609" width="10.7109375" style="2" customWidth="1"/>
    <col min="15610" max="15610" width="12.28515625" style="2" customWidth="1"/>
    <col min="15611" max="15612" width="10.5703125" style="2" bestFit="1" customWidth="1"/>
    <col min="15613" max="15613" width="12" style="2" bestFit="1" customWidth="1"/>
    <col min="15614" max="15615" width="9.28515625" style="2" bestFit="1" customWidth="1"/>
    <col min="15616" max="15617" width="10.7109375" style="2" bestFit="1" customWidth="1"/>
    <col min="15618" max="15619" width="10.85546875" style="2" bestFit="1" customWidth="1"/>
    <col min="15620" max="15620" width="10.5703125" style="2" bestFit="1" customWidth="1"/>
    <col min="15621" max="15621" width="9.28515625" style="2" bestFit="1" customWidth="1"/>
    <col min="15622" max="15863" width="9.140625" style="2"/>
    <col min="15864" max="15864" width="50.85546875" style="2" customWidth="1"/>
    <col min="15865" max="15865" width="10.7109375" style="2" customWidth="1"/>
    <col min="15866" max="15866" width="12.28515625" style="2" customWidth="1"/>
    <col min="15867" max="15868" width="10.5703125" style="2" bestFit="1" customWidth="1"/>
    <col min="15869" max="15869" width="12" style="2" bestFit="1" customWidth="1"/>
    <col min="15870" max="15871" width="9.28515625" style="2" bestFit="1" customWidth="1"/>
    <col min="15872" max="15873" width="10.7109375" style="2" bestFit="1" customWidth="1"/>
    <col min="15874" max="15875" width="10.85546875" style="2" bestFit="1" customWidth="1"/>
    <col min="15876" max="15876" width="10.5703125" style="2" bestFit="1" customWidth="1"/>
    <col min="15877" max="15877" width="9.28515625" style="2" bestFit="1" customWidth="1"/>
    <col min="15878" max="16119" width="9.140625" style="2"/>
    <col min="16120" max="16120" width="50.85546875" style="2" customWidth="1"/>
    <col min="16121" max="16121" width="10.7109375" style="2" customWidth="1"/>
    <col min="16122" max="16122" width="12.28515625" style="2" customWidth="1"/>
    <col min="16123" max="16124" width="10.5703125" style="2" bestFit="1" customWidth="1"/>
    <col min="16125" max="16125" width="12" style="2" bestFit="1" customWidth="1"/>
    <col min="16126" max="16127" width="9.28515625" style="2" bestFit="1" customWidth="1"/>
    <col min="16128" max="16129" width="10.7109375" style="2" bestFit="1" customWidth="1"/>
    <col min="16130" max="16131" width="10.85546875" style="2" bestFit="1" customWidth="1"/>
    <col min="16132" max="16132" width="10.5703125" style="2" bestFit="1" customWidth="1"/>
    <col min="16133" max="16133" width="9.28515625" style="2" bestFit="1" customWidth="1"/>
    <col min="16134" max="16384" width="9.140625" style="2"/>
  </cols>
  <sheetData>
    <row r="1" spans="1:7" x14ac:dyDescent="0.25">
      <c r="A1" s="42"/>
      <c r="B1" s="140"/>
      <c r="C1" s="140"/>
      <c r="D1" s="140"/>
      <c r="E1" s="140"/>
      <c r="F1" s="140"/>
      <c r="G1" s="140"/>
    </row>
    <row r="2" spans="1:7" x14ac:dyDescent="0.25">
      <c r="A2" s="42"/>
      <c r="B2" s="152" t="s">
        <v>144</v>
      </c>
      <c r="C2" s="152"/>
      <c r="D2" s="152"/>
      <c r="E2" s="152"/>
      <c r="F2" s="137"/>
      <c r="G2" s="137"/>
    </row>
    <row r="3" spans="1:7" s="131" customFormat="1" x14ac:dyDescent="0.25">
      <c r="A3" s="132"/>
      <c r="B3" s="129" t="s">
        <v>0</v>
      </c>
      <c r="C3" s="129"/>
      <c r="D3" s="129"/>
      <c r="E3" s="129"/>
      <c r="F3" s="129"/>
      <c r="G3" s="129"/>
    </row>
    <row r="4" spans="1:7" ht="15.75" customHeight="1" x14ac:dyDescent="0.25">
      <c r="A4" s="141" t="s">
        <v>1</v>
      </c>
      <c r="B4" s="143" t="s">
        <v>2</v>
      </c>
      <c r="C4" s="145" t="s">
        <v>3</v>
      </c>
      <c r="D4" s="147" t="s">
        <v>4</v>
      </c>
      <c r="E4" s="147" t="s">
        <v>5</v>
      </c>
      <c r="F4" s="149" t="s">
        <v>6</v>
      </c>
      <c r="G4" s="151" t="s">
        <v>7</v>
      </c>
    </row>
    <row r="5" spans="1:7" x14ac:dyDescent="0.25">
      <c r="A5" s="142"/>
      <c r="B5" s="144"/>
      <c r="C5" s="146"/>
      <c r="D5" s="148"/>
      <c r="E5" s="148"/>
      <c r="F5" s="150"/>
      <c r="G5" s="151"/>
    </row>
    <row r="6" spans="1:7" s="9" customFormat="1" ht="20.25" customHeight="1" x14ac:dyDescent="0.3">
      <c r="A6" s="4"/>
      <c r="B6" s="5" t="s">
        <v>8</v>
      </c>
      <c r="C6" s="6"/>
      <c r="D6" s="6"/>
      <c r="E6" s="6"/>
      <c r="F6" s="116"/>
      <c r="G6" s="130"/>
    </row>
    <row r="7" spans="1:7" ht="20.25" customHeight="1" x14ac:dyDescent="0.25">
      <c r="A7" s="10"/>
      <c r="B7" s="11" t="s">
        <v>9</v>
      </c>
      <c r="C7" s="12"/>
      <c r="D7" s="12"/>
      <c r="E7" s="12"/>
      <c r="F7" s="13"/>
      <c r="G7" s="12"/>
    </row>
    <row r="8" spans="1:7" ht="20.25" customHeight="1" x14ac:dyDescent="0.25">
      <c r="A8" s="61" t="s">
        <v>81</v>
      </c>
      <c r="B8" s="15" t="s">
        <v>10</v>
      </c>
      <c r="C8" s="16" t="s">
        <v>17</v>
      </c>
      <c r="D8" s="34">
        <v>8</v>
      </c>
      <c r="E8" s="34">
        <v>11.06</v>
      </c>
      <c r="F8" s="117">
        <v>44.32</v>
      </c>
      <c r="G8" s="34">
        <v>312</v>
      </c>
    </row>
    <row r="9" spans="1:7" ht="20.25" customHeight="1" x14ac:dyDescent="0.25">
      <c r="A9" s="14" t="s">
        <v>68</v>
      </c>
      <c r="B9" s="15" t="s">
        <v>12</v>
      </c>
      <c r="C9" s="16">
        <v>200</v>
      </c>
      <c r="D9" s="34">
        <v>1.6</v>
      </c>
      <c r="E9" s="34">
        <v>1.6</v>
      </c>
      <c r="F9" s="117">
        <v>12.4</v>
      </c>
      <c r="G9" s="34">
        <v>70</v>
      </c>
    </row>
    <row r="10" spans="1:7" ht="20.25" customHeight="1" x14ac:dyDescent="0.25">
      <c r="A10" s="14" t="s">
        <v>100</v>
      </c>
      <c r="B10" s="15" t="s">
        <v>66</v>
      </c>
      <c r="C10" s="16" t="s">
        <v>67</v>
      </c>
      <c r="D10" s="34">
        <v>12.5</v>
      </c>
      <c r="E10" s="34">
        <v>15.8</v>
      </c>
      <c r="F10" s="117">
        <v>26</v>
      </c>
      <c r="G10" s="34">
        <v>296</v>
      </c>
    </row>
    <row r="11" spans="1:7" ht="20.25" customHeight="1" x14ac:dyDescent="0.25">
      <c r="A11" s="14" t="s">
        <v>73</v>
      </c>
      <c r="B11" s="15" t="s">
        <v>13</v>
      </c>
      <c r="C11" s="16" t="s">
        <v>108</v>
      </c>
      <c r="D11" s="20">
        <v>2.37</v>
      </c>
      <c r="E11" s="20">
        <v>0.3</v>
      </c>
      <c r="F11" s="19">
        <v>13.86</v>
      </c>
      <c r="G11" s="20">
        <v>70.14</v>
      </c>
    </row>
    <row r="12" spans="1:7" ht="20.25" customHeight="1" x14ac:dyDescent="0.25">
      <c r="A12" s="57" t="s">
        <v>79</v>
      </c>
      <c r="B12" s="15" t="s">
        <v>78</v>
      </c>
      <c r="C12" s="80" t="s">
        <v>39</v>
      </c>
      <c r="D12" s="72">
        <v>1.5</v>
      </c>
      <c r="E12" s="72">
        <v>0.5</v>
      </c>
      <c r="F12" s="118">
        <v>21</v>
      </c>
      <c r="G12" s="72">
        <v>95</v>
      </c>
    </row>
    <row r="13" spans="1:7" ht="20.25" customHeight="1" x14ac:dyDescent="0.25">
      <c r="A13" s="21"/>
      <c r="B13" s="11" t="s">
        <v>15</v>
      </c>
      <c r="C13" s="16"/>
      <c r="D13" s="21">
        <f>SUM(D8:D12)</f>
        <v>25.970000000000002</v>
      </c>
      <c r="E13" s="21">
        <f t="shared" ref="E13:G13" si="0">SUM(E8:E12)</f>
        <v>29.26</v>
      </c>
      <c r="F13" s="32">
        <f t="shared" si="0"/>
        <v>117.58</v>
      </c>
      <c r="G13" s="21">
        <f t="shared" si="0"/>
        <v>843.14</v>
      </c>
    </row>
    <row r="14" spans="1:7" ht="20.25" customHeight="1" x14ac:dyDescent="0.25">
      <c r="A14" s="14"/>
      <c r="B14" s="5" t="s">
        <v>16</v>
      </c>
      <c r="C14" s="16"/>
      <c r="D14" s="20"/>
      <c r="E14" s="20"/>
      <c r="F14" s="19"/>
      <c r="G14" s="20"/>
    </row>
    <row r="15" spans="1:7" ht="20.25" customHeight="1" x14ac:dyDescent="0.25">
      <c r="A15" s="14"/>
      <c r="B15" s="28" t="s">
        <v>9</v>
      </c>
      <c r="C15" s="24"/>
      <c r="D15" s="17"/>
      <c r="E15" s="17"/>
      <c r="F15" s="18"/>
      <c r="G15" s="17"/>
    </row>
    <row r="16" spans="1:7" ht="20.25" customHeight="1" x14ac:dyDescent="0.25">
      <c r="A16" s="14" t="s">
        <v>96</v>
      </c>
      <c r="B16" s="86" t="s">
        <v>36</v>
      </c>
      <c r="C16" s="24" t="s">
        <v>37</v>
      </c>
      <c r="D16" s="20">
        <v>0.85</v>
      </c>
      <c r="E16" s="20">
        <v>3.6</v>
      </c>
      <c r="F16" s="19">
        <v>4.9000000000000004</v>
      </c>
      <c r="G16" s="20">
        <v>55.68</v>
      </c>
    </row>
    <row r="17" spans="1:8" ht="20.25" customHeight="1" x14ac:dyDescent="0.25">
      <c r="A17" s="14" t="s">
        <v>80</v>
      </c>
      <c r="B17" s="22" t="s">
        <v>60</v>
      </c>
      <c r="C17" s="16" t="s">
        <v>47</v>
      </c>
      <c r="D17" s="20">
        <v>25.5</v>
      </c>
      <c r="E17" s="20">
        <v>18</v>
      </c>
      <c r="F17" s="19">
        <v>16.66</v>
      </c>
      <c r="G17" s="20">
        <v>377.5</v>
      </c>
    </row>
    <row r="18" spans="1:8" ht="20.25" customHeight="1" x14ac:dyDescent="0.25">
      <c r="A18" s="14" t="s">
        <v>73</v>
      </c>
      <c r="B18" s="33" t="s">
        <v>24</v>
      </c>
      <c r="C18" s="79">
        <v>15</v>
      </c>
      <c r="D18" s="59">
        <v>1.41</v>
      </c>
      <c r="E18" s="59">
        <v>1.43</v>
      </c>
      <c r="F18" s="119">
        <v>11.2</v>
      </c>
      <c r="G18" s="59">
        <v>37.5</v>
      </c>
    </row>
    <row r="19" spans="1:8" s="58" customFormat="1" x14ac:dyDescent="0.25">
      <c r="A19" s="14" t="s">
        <v>101</v>
      </c>
      <c r="B19" s="113" t="s">
        <v>48</v>
      </c>
      <c r="C19" s="16">
        <v>200</v>
      </c>
      <c r="D19" s="20">
        <v>1</v>
      </c>
      <c r="E19" s="20">
        <v>0</v>
      </c>
      <c r="F19" s="19">
        <v>20.2</v>
      </c>
      <c r="G19" s="20">
        <v>84.8</v>
      </c>
      <c r="H19" s="114"/>
    </row>
    <row r="20" spans="1:8" s="98" customFormat="1" ht="20.25" customHeight="1" x14ac:dyDescent="0.25">
      <c r="A20" s="14" t="s">
        <v>73</v>
      </c>
      <c r="B20" s="103" t="s">
        <v>142</v>
      </c>
      <c r="C20" s="16" t="s">
        <v>108</v>
      </c>
      <c r="D20" s="20">
        <v>2.37</v>
      </c>
      <c r="E20" s="20">
        <v>0.3</v>
      </c>
      <c r="F20" s="19">
        <v>13.86</v>
      </c>
      <c r="G20" s="20">
        <v>70.14</v>
      </c>
      <c r="H20" s="2"/>
    </row>
    <row r="21" spans="1:8" ht="20.25" customHeight="1" x14ac:dyDescent="0.25">
      <c r="A21" s="14" t="s">
        <v>73</v>
      </c>
      <c r="B21" s="22" t="s">
        <v>41</v>
      </c>
      <c r="C21" s="16" t="s">
        <v>14</v>
      </c>
      <c r="D21" s="20">
        <v>1.68</v>
      </c>
      <c r="E21" s="20">
        <v>0.33</v>
      </c>
      <c r="F21" s="19">
        <v>14.1</v>
      </c>
      <c r="G21" s="20">
        <v>68.97</v>
      </c>
    </row>
    <row r="22" spans="1:8" ht="20.25" customHeight="1" x14ac:dyDescent="0.25">
      <c r="A22" s="14"/>
      <c r="B22" s="30" t="s">
        <v>15</v>
      </c>
      <c r="C22" s="24"/>
      <c r="D22" s="31">
        <f>SUM(D16:D21)</f>
        <v>32.81</v>
      </c>
      <c r="E22" s="31">
        <f t="shared" ref="E22:G22" si="1">SUM(E16:E21)</f>
        <v>23.66</v>
      </c>
      <c r="F22" s="120">
        <f t="shared" si="1"/>
        <v>80.92</v>
      </c>
      <c r="G22" s="31">
        <f t="shared" si="1"/>
        <v>694.59</v>
      </c>
    </row>
    <row r="23" spans="1:8" ht="20.25" customHeight="1" x14ac:dyDescent="0.25">
      <c r="A23" s="62"/>
      <c r="C23" s="87"/>
      <c r="D23" s="88"/>
      <c r="E23" s="88"/>
      <c r="F23" s="89"/>
      <c r="G23" s="31"/>
    </row>
    <row r="24" spans="1:8" ht="20.25" customHeight="1" x14ac:dyDescent="0.3">
      <c r="A24" s="14"/>
      <c r="B24" s="27" t="s">
        <v>18</v>
      </c>
      <c r="C24" s="16"/>
      <c r="D24" s="21"/>
      <c r="E24" s="21"/>
      <c r="F24" s="32"/>
      <c r="G24" s="21"/>
    </row>
    <row r="25" spans="1:8" ht="20.25" customHeight="1" x14ac:dyDescent="0.25">
      <c r="A25" s="14"/>
      <c r="B25" s="11" t="s">
        <v>9</v>
      </c>
      <c r="C25" s="16"/>
      <c r="D25" s="20"/>
      <c r="E25" s="20"/>
      <c r="F25" s="19"/>
      <c r="G25" s="20"/>
    </row>
    <row r="26" spans="1:8" ht="20.25" customHeight="1" x14ac:dyDescent="0.25">
      <c r="A26" s="55" t="s">
        <v>22</v>
      </c>
      <c r="B26" s="15" t="s">
        <v>23</v>
      </c>
      <c r="C26" s="16" t="s">
        <v>17</v>
      </c>
      <c r="D26" s="20">
        <v>4.8</v>
      </c>
      <c r="E26" s="20">
        <v>4.2</v>
      </c>
      <c r="F26" s="19">
        <v>17.2</v>
      </c>
      <c r="G26" s="20">
        <v>126</v>
      </c>
    </row>
    <row r="27" spans="1:8" ht="20.25" customHeight="1" x14ac:dyDescent="0.25">
      <c r="A27" s="14" t="s">
        <v>75</v>
      </c>
      <c r="B27" s="15" t="s">
        <v>109</v>
      </c>
      <c r="C27" s="16">
        <v>200</v>
      </c>
      <c r="D27" s="20">
        <v>0.13</v>
      </c>
      <c r="E27" s="20">
        <v>0.02</v>
      </c>
      <c r="F27" s="19">
        <v>15</v>
      </c>
      <c r="G27" s="20">
        <v>62</v>
      </c>
    </row>
    <row r="28" spans="1:8" ht="20.25" customHeight="1" x14ac:dyDescent="0.25">
      <c r="A28" s="57" t="s">
        <v>71</v>
      </c>
      <c r="B28" s="22" t="s">
        <v>70</v>
      </c>
      <c r="C28" s="83" t="s">
        <v>64</v>
      </c>
      <c r="D28" s="84">
        <v>5.08</v>
      </c>
      <c r="E28" s="84">
        <v>4.5999999999999996</v>
      </c>
      <c r="F28" s="121">
        <v>0.28000000000000003</v>
      </c>
      <c r="G28" s="84">
        <v>62.8</v>
      </c>
    </row>
    <row r="29" spans="1:8" s="98" customFormat="1" ht="20.25" customHeight="1" x14ac:dyDescent="0.25">
      <c r="A29" s="14" t="s">
        <v>73</v>
      </c>
      <c r="B29" s="112" t="s">
        <v>142</v>
      </c>
      <c r="C29" s="16" t="s">
        <v>108</v>
      </c>
      <c r="D29" s="60">
        <v>2.37</v>
      </c>
      <c r="E29" s="60">
        <v>0.3</v>
      </c>
      <c r="F29" s="122">
        <v>13.86</v>
      </c>
      <c r="G29" s="60">
        <v>70.14</v>
      </c>
      <c r="H29" s="2"/>
    </row>
    <row r="30" spans="1:8" ht="20.25" customHeight="1" x14ac:dyDescent="0.25">
      <c r="A30" s="14"/>
      <c r="B30" s="11" t="s">
        <v>15</v>
      </c>
      <c r="C30" s="16"/>
      <c r="D30" s="21">
        <f t="shared" ref="D30:G30" si="2">SUM(D26:D29)</f>
        <v>12.379999999999999</v>
      </c>
      <c r="E30" s="21">
        <f t="shared" si="2"/>
        <v>9.120000000000001</v>
      </c>
      <c r="F30" s="32">
        <f t="shared" si="2"/>
        <v>46.34</v>
      </c>
      <c r="G30" s="21">
        <f t="shared" si="2"/>
        <v>320.94</v>
      </c>
    </row>
    <row r="31" spans="1:8" ht="20.25" customHeight="1" x14ac:dyDescent="0.25">
      <c r="A31" s="14"/>
      <c r="B31" s="11"/>
      <c r="C31" s="16"/>
      <c r="D31" s="21"/>
      <c r="E31" s="21"/>
      <c r="F31" s="32"/>
      <c r="G31" s="21"/>
    </row>
    <row r="32" spans="1:8" ht="20.25" customHeight="1" x14ac:dyDescent="0.3">
      <c r="A32" s="14"/>
      <c r="B32" s="27" t="s">
        <v>21</v>
      </c>
      <c r="C32" s="16"/>
      <c r="D32" s="21"/>
      <c r="E32" s="21"/>
      <c r="F32" s="32"/>
      <c r="G32" s="21"/>
    </row>
    <row r="33" spans="1:9" ht="20.25" customHeight="1" x14ac:dyDescent="0.25">
      <c r="A33" s="62"/>
      <c r="B33" s="63" t="s">
        <v>9</v>
      </c>
      <c r="C33" s="64"/>
      <c r="D33" s="65"/>
      <c r="E33" s="65"/>
      <c r="F33" s="66"/>
      <c r="G33" s="20"/>
    </row>
    <row r="34" spans="1:9" ht="20.25" customHeight="1" x14ac:dyDescent="0.25">
      <c r="A34" s="14" t="s">
        <v>96</v>
      </c>
      <c r="B34" s="86" t="s">
        <v>36</v>
      </c>
      <c r="C34" s="24" t="s">
        <v>37</v>
      </c>
      <c r="D34" s="20">
        <v>0.85</v>
      </c>
      <c r="E34" s="20">
        <v>3.6</v>
      </c>
      <c r="F34" s="19">
        <v>4.9000000000000004</v>
      </c>
      <c r="G34" s="20">
        <v>55.68</v>
      </c>
    </row>
    <row r="35" spans="1:9" s="45" customFormat="1" ht="20.25" customHeight="1" x14ac:dyDescent="0.25">
      <c r="A35" s="33" t="s">
        <v>98</v>
      </c>
      <c r="B35" s="70" t="s">
        <v>99</v>
      </c>
      <c r="C35" s="77">
        <v>130</v>
      </c>
      <c r="D35" s="71">
        <v>3.97</v>
      </c>
      <c r="E35" s="71">
        <v>4.34</v>
      </c>
      <c r="F35" s="123">
        <v>17.8</v>
      </c>
      <c r="G35" s="71">
        <v>126.1</v>
      </c>
    </row>
    <row r="36" spans="1:9" s="95" customFormat="1" ht="20.25" customHeight="1" x14ac:dyDescent="0.25">
      <c r="A36" s="104" t="s">
        <v>136</v>
      </c>
      <c r="B36" s="105" t="s">
        <v>137</v>
      </c>
      <c r="C36" s="106" t="s">
        <v>11</v>
      </c>
      <c r="D36" s="107">
        <v>12.7</v>
      </c>
      <c r="E36" s="107">
        <v>18</v>
      </c>
      <c r="F36" s="124">
        <v>3.2</v>
      </c>
      <c r="G36" s="77">
        <v>225.4</v>
      </c>
      <c r="H36" s="45"/>
      <c r="I36" s="45"/>
    </row>
    <row r="37" spans="1:9" ht="20.25" customHeight="1" x14ac:dyDescent="0.25">
      <c r="A37" s="67" t="s">
        <v>69</v>
      </c>
      <c r="B37" s="68" t="s">
        <v>26</v>
      </c>
      <c r="C37" s="78">
        <v>200</v>
      </c>
      <c r="D37" s="69">
        <v>4</v>
      </c>
      <c r="E37" s="69">
        <v>4</v>
      </c>
      <c r="F37" s="125">
        <v>16</v>
      </c>
      <c r="G37" s="34">
        <v>116</v>
      </c>
    </row>
    <row r="38" spans="1:9" s="95" customFormat="1" ht="24" customHeight="1" x14ac:dyDescent="0.25">
      <c r="A38" s="14" t="s">
        <v>73</v>
      </c>
      <c r="B38" s="103" t="s">
        <v>142</v>
      </c>
      <c r="C38" s="16" t="s">
        <v>108</v>
      </c>
      <c r="D38" s="20">
        <v>2.37</v>
      </c>
      <c r="E38" s="20">
        <v>0.3</v>
      </c>
      <c r="F38" s="19">
        <v>13.86</v>
      </c>
      <c r="G38" s="20">
        <v>70.14</v>
      </c>
    </row>
    <row r="39" spans="1:9" ht="20.25" customHeight="1" x14ac:dyDescent="0.25">
      <c r="A39" s="14"/>
      <c r="B39" s="11" t="s">
        <v>15</v>
      </c>
      <c r="C39" s="16"/>
      <c r="D39" s="21">
        <f>SUM(D34:D38)</f>
        <v>23.89</v>
      </c>
      <c r="E39" s="21">
        <f t="shared" ref="E39:G39" si="3">SUM(E34:E38)</f>
        <v>30.24</v>
      </c>
      <c r="F39" s="32">
        <f t="shared" si="3"/>
        <v>55.760000000000005</v>
      </c>
      <c r="G39" s="21">
        <f t="shared" si="3"/>
        <v>593.32000000000005</v>
      </c>
    </row>
    <row r="40" spans="1:9" customFormat="1" ht="20.25" x14ac:dyDescent="0.3">
      <c r="A40" s="14"/>
      <c r="B40" s="27" t="s">
        <v>25</v>
      </c>
      <c r="C40" s="16"/>
      <c r="D40" s="21"/>
      <c r="E40" s="21"/>
      <c r="F40" s="32"/>
      <c r="G40" s="21"/>
    </row>
    <row r="41" spans="1:9" ht="20.25" customHeight="1" x14ac:dyDescent="0.25">
      <c r="A41" s="14"/>
      <c r="B41" s="11" t="s">
        <v>9</v>
      </c>
      <c r="C41" s="16"/>
      <c r="D41" s="20"/>
      <c r="E41" s="20"/>
      <c r="F41" s="19"/>
      <c r="G41" s="20"/>
    </row>
    <row r="42" spans="1:9" ht="21.75" customHeight="1" x14ac:dyDescent="0.25">
      <c r="A42" s="10" t="s">
        <v>74</v>
      </c>
      <c r="B42" s="56" t="s">
        <v>97</v>
      </c>
      <c r="C42" s="60" t="s">
        <v>127</v>
      </c>
      <c r="D42" s="59">
        <v>13.3</v>
      </c>
      <c r="E42" s="59">
        <v>9.1199999999999992</v>
      </c>
      <c r="F42" s="119">
        <v>43.1</v>
      </c>
      <c r="G42" s="59">
        <v>307.5</v>
      </c>
    </row>
    <row r="43" spans="1:9" ht="17.25" customHeight="1" x14ac:dyDescent="0.25">
      <c r="A43" s="14" t="s">
        <v>68</v>
      </c>
      <c r="B43" s="15" t="s">
        <v>105</v>
      </c>
      <c r="C43" s="16">
        <v>200</v>
      </c>
      <c r="D43" s="59">
        <v>1.6</v>
      </c>
      <c r="E43" s="59">
        <v>1.6</v>
      </c>
      <c r="F43" s="119">
        <v>12.4</v>
      </c>
      <c r="G43" s="59">
        <v>70</v>
      </c>
    </row>
    <row r="44" spans="1:9" s="98" customFormat="1" ht="20.25" customHeight="1" x14ac:dyDescent="0.25">
      <c r="A44" s="14" t="s">
        <v>129</v>
      </c>
      <c r="B44" s="108" t="s">
        <v>128</v>
      </c>
      <c r="C44" s="109">
        <v>15</v>
      </c>
      <c r="D44" s="72">
        <v>1.5</v>
      </c>
      <c r="E44" s="72">
        <v>0.5</v>
      </c>
      <c r="F44" s="118">
        <v>21</v>
      </c>
      <c r="G44" s="72">
        <v>95</v>
      </c>
      <c r="H44" s="2"/>
    </row>
    <row r="45" spans="1:9" s="98" customFormat="1" ht="20.25" customHeight="1" x14ac:dyDescent="0.25">
      <c r="A45" s="14" t="s">
        <v>73</v>
      </c>
      <c r="B45" s="103" t="s">
        <v>142</v>
      </c>
      <c r="C45" s="16" t="s">
        <v>108</v>
      </c>
      <c r="D45" s="20">
        <v>2.37</v>
      </c>
      <c r="E45" s="20">
        <v>0.3</v>
      </c>
      <c r="F45" s="19">
        <v>13.86</v>
      </c>
      <c r="G45" s="20">
        <v>70.14</v>
      </c>
      <c r="H45" s="2"/>
    </row>
    <row r="46" spans="1:9" ht="20.25" customHeight="1" x14ac:dyDescent="0.25">
      <c r="A46" s="14"/>
      <c r="B46" s="11" t="s">
        <v>15</v>
      </c>
      <c r="C46" s="16"/>
      <c r="D46" s="21">
        <f>SUM(D42:D45)</f>
        <v>18.77</v>
      </c>
      <c r="E46" s="21">
        <f t="shared" ref="E46:G46" si="4">SUM(E42:E45)</f>
        <v>11.52</v>
      </c>
      <c r="F46" s="32">
        <f t="shared" si="4"/>
        <v>90.36</v>
      </c>
      <c r="G46" s="21">
        <f t="shared" si="4"/>
        <v>542.64</v>
      </c>
    </row>
    <row r="47" spans="1:9" ht="20.25" customHeight="1" x14ac:dyDescent="0.3">
      <c r="A47" s="14"/>
      <c r="B47" s="27" t="s">
        <v>27</v>
      </c>
      <c r="C47" s="16"/>
      <c r="D47" s="21"/>
      <c r="E47" s="21"/>
      <c r="F47" s="32"/>
      <c r="G47" s="21"/>
    </row>
    <row r="48" spans="1:9" ht="20.25" customHeight="1" x14ac:dyDescent="0.25">
      <c r="A48" s="14"/>
      <c r="B48" s="11" t="s">
        <v>9</v>
      </c>
      <c r="C48" s="16"/>
      <c r="D48" s="20"/>
      <c r="E48" s="20"/>
      <c r="F48" s="19"/>
      <c r="G48" s="20"/>
    </row>
    <row r="49" spans="1:8" ht="20.25" customHeight="1" x14ac:dyDescent="0.25">
      <c r="A49" s="14" t="s">
        <v>96</v>
      </c>
      <c r="B49" s="86" t="s">
        <v>36</v>
      </c>
      <c r="C49" s="24" t="s">
        <v>37</v>
      </c>
      <c r="D49" s="20">
        <v>0.85</v>
      </c>
      <c r="E49" s="20">
        <v>3.6</v>
      </c>
      <c r="F49" s="19">
        <v>4.9000000000000004</v>
      </c>
      <c r="G49" s="20">
        <v>55.68</v>
      </c>
    </row>
    <row r="50" spans="1:8" s="98" customFormat="1" ht="20.25" customHeight="1" x14ac:dyDescent="0.25">
      <c r="A50" s="61" t="s">
        <v>81</v>
      </c>
      <c r="B50" s="103" t="s">
        <v>104</v>
      </c>
      <c r="C50" s="16" t="s">
        <v>17</v>
      </c>
      <c r="D50" s="110">
        <v>8</v>
      </c>
      <c r="E50" s="110">
        <v>11.06</v>
      </c>
      <c r="F50" s="126">
        <v>44.32</v>
      </c>
      <c r="G50" s="110">
        <v>312</v>
      </c>
      <c r="H50" s="2"/>
    </row>
    <row r="51" spans="1:8" ht="20.25" customHeight="1" x14ac:dyDescent="0.25">
      <c r="A51" s="67" t="s">
        <v>69</v>
      </c>
      <c r="B51" s="68" t="s">
        <v>26</v>
      </c>
      <c r="C51" s="78">
        <v>200</v>
      </c>
      <c r="D51" s="69">
        <v>4</v>
      </c>
      <c r="E51" s="69">
        <v>4</v>
      </c>
      <c r="F51" s="125">
        <v>16</v>
      </c>
      <c r="G51" s="34">
        <v>116</v>
      </c>
    </row>
    <row r="52" spans="1:8" ht="20.25" customHeight="1" x14ac:dyDescent="0.25">
      <c r="A52" s="14" t="s">
        <v>73</v>
      </c>
      <c r="B52" s="22" t="s">
        <v>41</v>
      </c>
      <c r="C52" s="16" t="s">
        <v>14</v>
      </c>
      <c r="D52" s="20">
        <v>1.68</v>
      </c>
      <c r="E52" s="20">
        <v>0.33</v>
      </c>
      <c r="F52" s="19">
        <v>14.1</v>
      </c>
      <c r="G52" s="20">
        <v>68.97</v>
      </c>
    </row>
    <row r="53" spans="1:8" s="98" customFormat="1" ht="20.25" customHeight="1" x14ac:dyDescent="0.25">
      <c r="A53" s="14" t="s">
        <v>73</v>
      </c>
      <c r="B53" s="103" t="s">
        <v>142</v>
      </c>
      <c r="C53" s="16" t="s">
        <v>108</v>
      </c>
      <c r="D53" s="20">
        <v>2.37</v>
      </c>
      <c r="E53" s="20">
        <v>0.3</v>
      </c>
      <c r="F53" s="19">
        <v>13.86</v>
      </c>
      <c r="G53" s="20">
        <v>70.14</v>
      </c>
      <c r="H53" s="2"/>
    </row>
    <row r="54" spans="1:8" ht="20.25" customHeight="1" x14ac:dyDescent="0.25">
      <c r="A54" s="14"/>
      <c r="B54" s="11" t="s">
        <v>15</v>
      </c>
      <c r="C54" s="16"/>
      <c r="D54" s="21">
        <f>SUM(D49:D53)</f>
        <v>16.899999999999999</v>
      </c>
      <c r="E54" s="21">
        <f t="shared" ref="E54:G54" si="5">SUM(E49:E53)</f>
        <v>19.29</v>
      </c>
      <c r="F54" s="32">
        <f t="shared" si="5"/>
        <v>93.179999999999993</v>
      </c>
      <c r="G54" s="21">
        <f t="shared" si="5"/>
        <v>622.79</v>
      </c>
    </row>
    <row r="55" spans="1:8" ht="20.25" customHeight="1" x14ac:dyDescent="0.3">
      <c r="A55" s="14"/>
      <c r="B55" s="27" t="s">
        <v>28</v>
      </c>
      <c r="C55" s="16"/>
      <c r="D55" s="21"/>
      <c r="E55" s="21"/>
      <c r="F55" s="32"/>
      <c r="G55" s="21"/>
    </row>
    <row r="56" spans="1:8" ht="20.25" customHeight="1" x14ac:dyDescent="0.25">
      <c r="A56" s="14"/>
      <c r="B56" s="11" t="s">
        <v>9</v>
      </c>
      <c r="C56" s="16"/>
      <c r="D56" s="20"/>
      <c r="E56" s="20"/>
      <c r="F56" s="19"/>
      <c r="G56" s="20"/>
    </row>
    <row r="57" spans="1:8" ht="20.25" customHeight="1" x14ac:dyDescent="0.25">
      <c r="A57" s="14" t="s">
        <v>96</v>
      </c>
      <c r="B57" s="86" t="s">
        <v>36</v>
      </c>
      <c r="C57" s="24" t="s">
        <v>37</v>
      </c>
      <c r="D57" s="20">
        <v>0.85</v>
      </c>
      <c r="E57" s="20">
        <v>3.6</v>
      </c>
      <c r="F57" s="19">
        <v>4.9000000000000004</v>
      </c>
      <c r="G57" s="20">
        <v>55.68</v>
      </c>
    </row>
    <row r="58" spans="1:8" s="45" customFormat="1" ht="20.25" customHeight="1" x14ac:dyDescent="0.25">
      <c r="A58" s="14" t="s">
        <v>102</v>
      </c>
      <c r="B58" s="22" t="s">
        <v>126</v>
      </c>
      <c r="C58" s="16" t="s">
        <v>47</v>
      </c>
      <c r="D58" s="20">
        <v>21.9</v>
      </c>
      <c r="E58" s="20">
        <v>13.57</v>
      </c>
      <c r="F58" s="19">
        <v>35.64</v>
      </c>
      <c r="G58" s="20">
        <v>304.57</v>
      </c>
    </row>
    <row r="59" spans="1:8" customFormat="1" x14ac:dyDescent="0.25">
      <c r="A59" s="14" t="s">
        <v>106</v>
      </c>
      <c r="B59" s="22" t="s">
        <v>40</v>
      </c>
      <c r="C59" s="16">
        <v>200</v>
      </c>
      <c r="D59" s="20">
        <v>0.66</v>
      </c>
      <c r="E59" s="20">
        <v>0.09</v>
      </c>
      <c r="F59" s="19">
        <v>32.01</v>
      </c>
      <c r="G59" s="20">
        <v>132.80000000000001</v>
      </c>
    </row>
    <row r="60" spans="1:8" s="98" customFormat="1" ht="20.25" customHeight="1" x14ac:dyDescent="0.25">
      <c r="A60" s="14" t="s">
        <v>73</v>
      </c>
      <c r="B60" s="103" t="s">
        <v>142</v>
      </c>
      <c r="C60" s="16" t="s">
        <v>108</v>
      </c>
      <c r="D60" s="20">
        <v>2.37</v>
      </c>
      <c r="E60" s="20">
        <v>0.3</v>
      </c>
      <c r="F60" s="19">
        <v>13.86</v>
      </c>
      <c r="G60" s="20">
        <v>70.14</v>
      </c>
      <c r="H60" s="2"/>
    </row>
    <row r="61" spans="1:8" ht="20.25" customHeight="1" x14ac:dyDescent="0.25">
      <c r="A61" s="14" t="s">
        <v>73</v>
      </c>
      <c r="B61" s="22" t="s">
        <v>41</v>
      </c>
      <c r="C61" s="16" t="s">
        <v>14</v>
      </c>
      <c r="D61" s="20">
        <v>1.68</v>
      </c>
      <c r="E61" s="20">
        <v>0.33</v>
      </c>
      <c r="F61" s="19">
        <v>14.1</v>
      </c>
      <c r="G61" s="20">
        <v>68.97</v>
      </c>
    </row>
    <row r="62" spans="1:8" ht="20.25" customHeight="1" x14ac:dyDescent="0.25">
      <c r="A62" s="14"/>
      <c r="B62" s="11" t="s">
        <v>15</v>
      </c>
      <c r="C62" s="16"/>
      <c r="D62" s="21">
        <f>SUM(D57:D61)</f>
        <v>27.46</v>
      </c>
      <c r="E62" s="21">
        <f t="shared" ref="E62:G62" si="6">SUM(E57:E61)</f>
        <v>17.89</v>
      </c>
      <c r="F62" s="32">
        <f t="shared" si="6"/>
        <v>100.50999999999999</v>
      </c>
      <c r="G62" s="21">
        <f t="shared" si="6"/>
        <v>632.16000000000008</v>
      </c>
    </row>
    <row r="63" spans="1:8" ht="20.25" customHeight="1" x14ac:dyDescent="0.25">
      <c r="A63" s="14"/>
      <c r="B63" s="11"/>
      <c r="C63" s="16"/>
      <c r="D63" s="21"/>
      <c r="E63" s="21"/>
      <c r="F63" s="32"/>
      <c r="G63" s="21"/>
    </row>
    <row r="64" spans="1:8" ht="20.25" customHeight="1" x14ac:dyDescent="0.3">
      <c r="A64" s="14"/>
      <c r="B64" s="27" t="s">
        <v>30</v>
      </c>
      <c r="C64" s="16"/>
      <c r="D64" s="21"/>
      <c r="E64" s="21"/>
      <c r="F64" s="32"/>
      <c r="G64" s="21"/>
    </row>
    <row r="65" spans="1:9" ht="20.25" customHeight="1" x14ac:dyDescent="0.3">
      <c r="A65" s="14"/>
      <c r="B65" s="27" t="s">
        <v>9</v>
      </c>
      <c r="C65" s="16"/>
      <c r="D65" s="21"/>
      <c r="E65" s="21"/>
      <c r="F65" s="32"/>
      <c r="G65" s="21"/>
    </row>
    <row r="66" spans="1:9" ht="20.25" customHeight="1" x14ac:dyDescent="0.25">
      <c r="A66" s="14" t="s">
        <v>96</v>
      </c>
      <c r="B66" s="86" t="s">
        <v>36</v>
      </c>
      <c r="C66" s="24" t="s">
        <v>37</v>
      </c>
      <c r="D66" s="20">
        <v>0.85</v>
      </c>
      <c r="E66" s="20">
        <v>3.6</v>
      </c>
      <c r="F66" s="19">
        <v>4.9000000000000004</v>
      </c>
      <c r="G66" s="20">
        <v>55.68</v>
      </c>
    </row>
    <row r="67" spans="1:9" ht="20.25" customHeight="1" x14ac:dyDescent="0.25">
      <c r="A67" s="14" t="s">
        <v>76</v>
      </c>
      <c r="B67" s="29" t="s">
        <v>29</v>
      </c>
      <c r="C67" s="24" t="s">
        <v>107</v>
      </c>
      <c r="D67" s="17">
        <v>10.84</v>
      </c>
      <c r="E67" s="20">
        <v>12.7</v>
      </c>
      <c r="F67" s="19">
        <v>27.33</v>
      </c>
      <c r="G67" s="20">
        <v>267.89999999999998</v>
      </c>
    </row>
    <row r="68" spans="1:9" ht="20.25" customHeight="1" x14ac:dyDescent="0.25">
      <c r="A68" s="14" t="s">
        <v>72</v>
      </c>
      <c r="B68" s="22" t="s">
        <v>20</v>
      </c>
      <c r="C68" s="16">
        <v>200</v>
      </c>
      <c r="D68" s="34">
        <v>2.8</v>
      </c>
      <c r="E68" s="34">
        <v>3.2</v>
      </c>
      <c r="F68" s="117">
        <v>14.8</v>
      </c>
      <c r="G68" s="34">
        <v>100</v>
      </c>
    </row>
    <row r="69" spans="1:9" s="98" customFormat="1" ht="20.25" customHeight="1" x14ac:dyDescent="0.25">
      <c r="A69" s="14" t="s">
        <v>73</v>
      </c>
      <c r="B69" s="103" t="s">
        <v>141</v>
      </c>
      <c r="C69" s="16" t="s">
        <v>108</v>
      </c>
      <c r="D69" s="20">
        <v>2.37</v>
      </c>
      <c r="E69" s="20">
        <v>0.3</v>
      </c>
      <c r="F69" s="19">
        <v>13.86</v>
      </c>
      <c r="G69" s="20">
        <v>70.14</v>
      </c>
    </row>
    <row r="70" spans="1:9" ht="20.25" customHeight="1" x14ac:dyDescent="0.25">
      <c r="A70" s="14" t="s">
        <v>73</v>
      </c>
      <c r="B70" s="22" t="s">
        <v>41</v>
      </c>
      <c r="C70" s="16" t="s">
        <v>14</v>
      </c>
      <c r="D70" s="20">
        <v>1.68</v>
      </c>
      <c r="E70" s="20">
        <v>0.33</v>
      </c>
      <c r="F70" s="19">
        <v>14.1</v>
      </c>
      <c r="G70" s="20">
        <v>68.97</v>
      </c>
    </row>
    <row r="71" spans="1:9" ht="20.25" customHeight="1" x14ac:dyDescent="0.25">
      <c r="A71" s="14"/>
      <c r="B71" s="30" t="s">
        <v>15</v>
      </c>
      <c r="C71" s="16"/>
      <c r="D71" s="21">
        <f t="shared" ref="D71:G71" si="7">SUM(D66:D70)</f>
        <v>18.54</v>
      </c>
      <c r="E71" s="21">
        <f t="shared" si="7"/>
        <v>20.13</v>
      </c>
      <c r="F71" s="32">
        <f t="shared" si="7"/>
        <v>74.989999999999995</v>
      </c>
      <c r="G71" s="21">
        <f t="shared" si="7"/>
        <v>562.68999999999994</v>
      </c>
    </row>
    <row r="72" spans="1:9" ht="20.25" customHeight="1" x14ac:dyDescent="0.3">
      <c r="A72" s="14"/>
      <c r="B72" s="27" t="s">
        <v>31</v>
      </c>
      <c r="C72" s="36"/>
      <c r="D72" s="37"/>
      <c r="E72" s="37"/>
      <c r="F72" s="38"/>
      <c r="G72" s="37"/>
    </row>
    <row r="73" spans="1:9" ht="20.25" customHeight="1" x14ac:dyDescent="0.25">
      <c r="A73" s="14"/>
      <c r="B73" s="28" t="s">
        <v>9</v>
      </c>
      <c r="C73" s="24"/>
      <c r="D73" s="17"/>
      <c r="E73" s="17"/>
      <c r="F73" s="18"/>
      <c r="G73" s="17"/>
    </row>
    <row r="74" spans="1:9" ht="20.25" customHeight="1" x14ac:dyDescent="0.25">
      <c r="A74" s="14" t="s">
        <v>96</v>
      </c>
      <c r="B74" s="86" t="s">
        <v>36</v>
      </c>
      <c r="C74" s="24" t="s">
        <v>37</v>
      </c>
      <c r="D74" s="20">
        <v>0.85</v>
      </c>
      <c r="E74" s="20">
        <v>3.6</v>
      </c>
      <c r="F74" s="19">
        <v>4.9000000000000004</v>
      </c>
      <c r="G74" s="20">
        <v>55.68</v>
      </c>
    </row>
    <row r="75" spans="1:9" ht="20.25" customHeight="1" x14ac:dyDescent="0.25">
      <c r="A75" s="14" t="s">
        <v>138</v>
      </c>
      <c r="B75" s="86" t="s">
        <v>139</v>
      </c>
      <c r="C75" s="24" t="s">
        <v>140</v>
      </c>
      <c r="D75" s="20">
        <v>3.5</v>
      </c>
      <c r="E75" s="20">
        <v>4.4000000000000004</v>
      </c>
      <c r="F75" s="19">
        <v>0</v>
      </c>
      <c r="G75" s="20">
        <v>53.7</v>
      </c>
    </row>
    <row r="76" spans="1:9" ht="20.25" customHeight="1" x14ac:dyDescent="0.25">
      <c r="A76" s="14" t="s">
        <v>115</v>
      </c>
      <c r="B76" s="92" t="s">
        <v>65</v>
      </c>
      <c r="C76" s="16" t="s">
        <v>11</v>
      </c>
      <c r="D76" s="20">
        <v>2.89</v>
      </c>
      <c r="E76" s="20">
        <v>5.66</v>
      </c>
      <c r="F76" s="19">
        <v>20.010000000000002</v>
      </c>
      <c r="G76" s="20">
        <v>150.15</v>
      </c>
    </row>
    <row r="77" spans="1:9" x14ac:dyDescent="0.25">
      <c r="A77" s="14" t="s">
        <v>101</v>
      </c>
      <c r="B77" s="29" t="s">
        <v>48</v>
      </c>
      <c r="C77" s="16">
        <v>200</v>
      </c>
      <c r="D77" s="20">
        <v>1</v>
      </c>
      <c r="E77" s="20">
        <v>0</v>
      </c>
      <c r="F77" s="19">
        <v>20.2</v>
      </c>
      <c r="G77" s="20">
        <v>84.8</v>
      </c>
    </row>
    <row r="78" spans="1:9" ht="20.25" customHeight="1" x14ac:dyDescent="0.25">
      <c r="A78" s="14" t="s">
        <v>73</v>
      </c>
      <c r="B78" s="33" t="s">
        <v>24</v>
      </c>
      <c r="C78" s="79">
        <v>15</v>
      </c>
      <c r="D78" s="59">
        <v>1.41</v>
      </c>
      <c r="E78" s="59">
        <v>1.43</v>
      </c>
      <c r="F78" s="119">
        <v>11.2</v>
      </c>
      <c r="G78" s="59">
        <v>37.5</v>
      </c>
    </row>
    <row r="79" spans="1:9" ht="20.25" customHeight="1" x14ac:dyDescent="0.25">
      <c r="A79" s="14" t="s">
        <v>73</v>
      </c>
      <c r="B79" s="22" t="s">
        <v>41</v>
      </c>
      <c r="C79" s="16" t="s">
        <v>14</v>
      </c>
      <c r="D79" s="20">
        <v>1.68</v>
      </c>
      <c r="E79" s="20">
        <v>0.33</v>
      </c>
      <c r="F79" s="19">
        <v>14.1</v>
      </c>
      <c r="G79" s="20">
        <v>68.97</v>
      </c>
    </row>
    <row r="80" spans="1:9" s="98" customFormat="1" ht="17.25" customHeight="1" x14ac:dyDescent="0.25">
      <c r="A80" s="14" t="s">
        <v>73</v>
      </c>
      <c r="B80" s="103" t="s">
        <v>141</v>
      </c>
      <c r="C80" s="16" t="s">
        <v>108</v>
      </c>
      <c r="D80" s="20">
        <v>2.37</v>
      </c>
      <c r="E80" s="20">
        <v>0.3</v>
      </c>
      <c r="F80" s="19">
        <v>13.86</v>
      </c>
      <c r="G80" s="20">
        <v>70.14</v>
      </c>
      <c r="H80" s="2"/>
      <c r="I80" s="2"/>
    </row>
    <row r="81" spans="1:14" ht="20.25" customHeight="1" x14ac:dyDescent="0.25">
      <c r="A81" s="67"/>
      <c r="B81" s="74" t="s">
        <v>15</v>
      </c>
      <c r="C81" s="75"/>
      <c r="D81" s="76">
        <f t="shared" ref="D81:G81" si="8">SUM(D74:D80)</f>
        <v>13.7</v>
      </c>
      <c r="E81" s="76">
        <f t="shared" si="8"/>
        <v>15.72</v>
      </c>
      <c r="F81" s="127">
        <f t="shared" si="8"/>
        <v>84.27</v>
      </c>
      <c r="G81" s="31">
        <f t="shared" si="8"/>
        <v>520.93999999999994</v>
      </c>
    </row>
    <row r="82" spans="1:14" ht="20.25" customHeight="1" x14ac:dyDescent="0.25">
      <c r="A82" s="14"/>
      <c r="C82" s="24"/>
      <c r="D82" s="17"/>
      <c r="E82" s="17"/>
      <c r="F82" s="18"/>
      <c r="G82" s="17"/>
    </row>
    <row r="83" spans="1:14" customFormat="1" ht="20.25" x14ac:dyDescent="0.3">
      <c r="A83" s="14"/>
      <c r="B83" s="27" t="s">
        <v>32</v>
      </c>
      <c r="C83" s="16"/>
      <c r="D83" s="21"/>
      <c r="E83" s="21"/>
      <c r="F83" s="32"/>
      <c r="G83" s="21"/>
    </row>
    <row r="84" spans="1:14" ht="20.25" customHeight="1" x14ac:dyDescent="0.25">
      <c r="A84" s="14"/>
      <c r="B84" s="11" t="s">
        <v>9</v>
      </c>
      <c r="C84" s="16"/>
      <c r="D84" s="20"/>
      <c r="E84" s="20"/>
      <c r="F84" s="19"/>
      <c r="G84" s="20"/>
    </row>
    <row r="85" spans="1:14" ht="20.25" customHeight="1" x14ac:dyDescent="0.25">
      <c r="A85" s="57" t="s">
        <v>86</v>
      </c>
      <c r="B85" s="22" t="s">
        <v>77</v>
      </c>
      <c r="C85" s="16" t="s">
        <v>11</v>
      </c>
      <c r="D85" s="20">
        <v>2.7</v>
      </c>
      <c r="E85" s="20">
        <v>15</v>
      </c>
      <c r="F85" s="19">
        <v>26.5</v>
      </c>
      <c r="G85" s="20">
        <v>98.7</v>
      </c>
    </row>
    <row r="86" spans="1:14" s="98" customFormat="1" ht="20.25" customHeight="1" x14ac:dyDescent="0.25">
      <c r="A86" s="104" t="s">
        <v>133</v>
      </c>
      <c r="B86" s="105" t="s">
        <v>134</v>
      </c>
      <c r="C86" s="106" t="s">
        <v>135</v>
      </c>
      <c r="D86" s="107">
        <v>14.7</v>
      </c>
      <c r="E86" s="107">
        <v>4.3</v>
      </c>
      <c r="F86" s="124">
        <v>12.3</v>
      </c>
      <c r="G86" s="77">
        <v>146.80000000000001</v>
      </c>
      <c r="H86" s="2"/>
      <c r="I86" s="2"/>
    </row>
    <row r="87" spans="1:14" ht="20.25" customHeight="1" x14ac:dyDescent="0.25">
      <c r="A87" s="14" t="s">
        <v>68</v>
      </c>
      <c r="B87" s="103" t="s">
        <v>103</v>
      </c>
      <c r="C87" s="16">
        <v>200</v>
      </c>
      <c r="D87" s="60">
        <v>1.6</v>
      </c>
      <c r="E87" s="60">
        <v>1.6</v>
      </c>
      <c r="F87" s="122">
        <v>12.4</v>
      </c>
      <c r="G87" s="60">
        <v>70</v>
      </c>
    </row>
    <row r="88" spans="1:14" s="98" customFormat="1" ht="20.25" customHeight="1" x14ac:dyDescent="0.25">
      <c r="A88" s="111" t="s">
        <v>73</v>
      </c>
      <c r="B88" s="103" t="s">
        <v>142</v>
      </c>
      <c r="C88" s="16" t="s">
        <v>108</v>
      </c>
      <c r="D88" s="20">
        <v>2.37</v>
      </c>
      <c r="E88" s="20">
        <v>0.3</v>
      </c>
      <c r="F88" s="19">
        <v>13.86</v>
      </c>
      <c r="G88" s="20">
        <v>70.14</v>
      </c>
      <c r="H88" s="2"/>
    </row>
    <row r="89" spans="1:14" ht="20.25" customHeight="1" x14ac:dyDescent="0.25">
      <c r="A89" s="14" t="s">
        <v>73</v>
      </c>
      <c r="B89" s="22" t="s">
        <v>41</v>
      </c>
      <c r="C89" s="16" t="s">
        <v>14</v>
      </c>
      <c r="D89" s="20">
        <v>1.68</v>
      </c>
      <c r="E89" s="20">
        <v>0.33</v>
      </c>
      <c r="F89" s="19">
        <v>14.1</v>
      </c>
      <c r="G89" s="20">
        <v>68.97</v>
      </c>
    </row>
    <row r="90" spans="1:14" ht="20.25" customHeight="1" x14ac:dyDescent="0.25">
      <c r="A90" s="57" t="s">
        <v>79</v>
      </c>
      <c r="B90" s="15" t="s">
        <v>78</v>
      </c>
      <c r="C90" s="80" t="s">
        <v>39</v>
      </c>
      <c r="D90" s="72">
        <v>1.5</v>
      </c>
      <c r="E90" s="72">
        <v>0.5</v>
      </c>
      <c r="F90" s="118">
        <v>21</v>
      </c>
      <c r="G90" s="72">
        <v>95</v>
      </c>
    </row>
    <row r="91" spans="1:14" ht="20.25" customHeight="1" x14ac:dyDescent="0.25">
      <c r="A91" s="14"/>
      <c r="B91" s="11" t="s">
        <v>15</v>
      </c>
      <c r="C91" s="16"/>
      <c r="D91" s="39">
        <f>SUM(D85:D90)</f>
        <v>24.55</v>
      </c>
      <c r="E91" s="39">
        <f t="shared" ref="E91:G91" si="9">SUM(E85:E90)</f>
        <v>22.03</v>
      </c>
      <c r="F91" s="128">
        <f t="shared" si="9"/>
        <v>100.16</v>
      </c>
      <c r="G91" s="39">
        <f t="shared" si="9"/>
        <v>549.61</v>
      </c>
    </row>
    <row r="92" spans="1:14" ht="20.25" customHeight="1" x14ac:dyDescent="0.25">
      <c r="A92" s="35"/>
      <c r="B92" s="11" t="s">
        <v>15</v>
      </c>
      <c r="C92" s="40"/>
      <c r="D92" s="41">
        <f t="shared" ref="D92:G92" si="10">D13+D22+D30+D39+D46+D54+D62+D71+D81+D91</f>
        <v>214.97</v>
      </c>
      <c r="E92" s="41">
        <f t="shared" si="10"/>
        <v>198.86</v>
      </c>
      <c r="F92" s="41">
        <f t="shared" si="10"/>
        <v>844.07</v>
      </c>
      <c r="G92" s="39">
        <f t="shared" si="10"/>
        <v>5882.8199999999988</v>
      </c>
    </row>
    <row r="93" spans="1:14" ht="17.25" customHeight="1" x14ac:dyDescent="0.25">
      <c r="A93" s="35"/>
      <c r="B93" s="115"/>
      <c r="C93" s="40"/>
      <c r="D93" s="41"/>
      <c r="E93" s="41"/>
      <c r="F93" s="41"/>
      <c r="G93" s="39"/>
    </row>
    <row r="94" spans="1:14" ht="125.25" customHeight="1" x14ac:dyDescent="0.25">
      <c r="B94" s="138" t="s">
        <v>143</v>
      </c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</row>
    <row r="95" spans="1:14" ht="15.75" hidden="1" customHeight="1" x14ac:dyDescent="0.25">
      <c r="G95" s="133"/>
    </row>
    <row r="96" spans="1:14" x14ac:dyDescent="0.25">
      <c r="G96" s="2"/>
    </row>
  </sheetData>
  <mergeCells count="10">
    <mergeCell ref="B94:N94"/>
    <mergeCell ref="B1:G1"/>
    <mergeCell ref="A4:A5"/>
    <mergeCell ref="B4:B5"/>
    <mergeCell ref="C4:C5"/>
    <mergeCell ref="D4:D5"/>
    <mergeCell ref="E4:E5"/>
    <mergeCell ref="F4:F5"/>
    <mergeCell ref="G4:G5"/>
    <mergeCell ref="B2:E2"/>
  </mergeCells>
  <pageMargins left="0.7" right="0.7" top="0.75" bottom="0.75" header="0.3" footer="0.3"/>
  <pageSetup paperSize="9" fitToHeight="0" orientation="landscape" r:id="rId1"/>
  <ignoredErrors>
    <ignoredError sqref="C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tabSelected="1" workbookViewId="0">
      <pane xSplit="2" ySplit="5" topLeftCell="C81" activePane="bottomRight" state="frozen"/>
      <selection pane="topRight" activeCell="C1" sqref="C1"/>
      <selection pane="bottomLeft" activeCell="A6" sqref="A6"/>
      <selection pane="bottomRight" activeCell="B104" sqref="B104:N104"/>
    </sheetView>
  </sheetViews>
  <sheetFormatPr defaultRowHeight="15.75" x14ac:dyDescent="0.25"/>
  <cols>
    <col min="1" max="1" width="13.85546875" style="45" customWidth="1"/>
    <col min="2" max="2" width="40.7109375" style="2" customWidth="1"/>
    <col min="3" max="3" width="10.7109375" style="2" customWidth="1"/>
    <col min="4" max="4" width="12.28515625" style="2" customWidth="1"/>
    <col min="5" max="6" width="10.5703125" style="2" bestFit="1" customWidth="1"/>
    <col min="7" max="7" width="13" style="2" customWidth="1"/>
    <col min="8" max="8" width="9.28515625" style="2" hidden="1" customWidth="1"/>
    <col min="9" max="9" width="9.28515625" style="45" hidden="1" customWidth="1"/>
    <col min="10" max="10" width="10.7109375" style="2" hidden="1" customWidth="1"/>
    <col min="11" max="11" width="10.85546875" style="2" hidden="1" customWidth="1"/>
    <col min="12" max="12" width="6" style="2" hidden="1" customWidth="1"/>
    <col min="13" max="13" width="9.85546875" style="2" hidden="1" customWidth="1"/>
    <col min="14" max="14" width="0.140625" style="2" customWidth="1"/>
    <col min="15" max="254" width="9.140625" style="2"/>
    <col min="255" max="255" width="50.85546875" style="2" customWidth="1"/>
    <col min="256" max="256" width="10.7109375" style="2" customWidth="1"/>
    <col min="257" max="257" width="12.28515625" style="2" customWidth="1"/>
    <col min="258" max="259" width="10.5703125" style="2" bestFit="1" customWidth="1"/>
    <col min="260" max="260" width="12" style="2" bestFit="1" customWidth="1"/>
    <col min="261" max="262" width="9.28515625" style="2" bestFit="1" customWidth="1"/>
    <col min="263" max="264" width="10.7109375" style="2" bestFit="1" customWidth="1"/>
    <col min="265" max="266" width="10.85546875" style="2" bestFit="1" customWidth="1"/>
    <col min="267" max="267" width="10.5703125" style="2" bestFit="1" customWidth="1"/>
    <col min="268" max="268" width="9.28515625" style="2" bestFit="1" customWidth="1"/>
    <col min="269" max="510" width="9.140625" style="2"/>
    <col min="511" max="511" width="50.85546875" style="2" customWidth="1"/>
    <col min="512" max="512" width="10.7109375" style="2" customWidth="1"/>
    <col min="513" max="513" width="12.28515625" style="2" customWidth="1"/>
    <col min="514" max="515" width="10.5703125" style="2" bestFit="1" customWidth="1"/>
    <col min="516" max="516" width="12" style="2" bestFit="1" customWidth="1"/>
    <col min="517" max="518" width="9.28515625" style="2" bestFit="1" customWidth="1"/>
    <col min="519" max="520" width="10.7109375" style="2" bestFit="1" customWidth="1"/>
    <col min="521" max="522" width="10.85546875" style="2" bestFit="1" customWidth="1"/>
    <col min="523" max="523" width="10.5703125" style="2" bestFit="1" customWidth="1"/>
    <col min="524" max="524" width="9.28515625" style="2" bestFit="1" customWidth="1"/>
    <col min="525" max="766" width="9.140625" style="2"/>
    <col min="767" max="767" width="50.85546875" style="2" customWidth="1"/>
    <col min="768" max="768" width="10.7109375" style="2" customWidth="1"/>
    <col min="769" max="769" width="12.28515625" style="2" customWidth="1"/>
    <col min="770" max="771" width="10.5703125" style="2" bestFit="1" customWidth="1"/>
    <col min="772" max="772" width="12" style="2" bestFit="1" customWidth="1"/>
    <col min="773" max="774" width="9.28515625" style="2" bestFit="1" customWidth="1"/>
    <col min="775" max="776" width="10.7109375" style="2" bestFit="1" customWidth="1"/>
    <col min="777" max="778" width="10.85546875" style="2" bestFit="1" customWidth="1"/>
    <col min="779" max="779" width="10.5703125" style="2" bestFit="1" customWidth="1"/>
    <col min="780" max="780" width="9.28515625" style="2" bestFit="1" customWidth="1"/>
    <col min="781" max="1022" width="9.140625" style="2"/>
    <col min="1023" max="1023" width="50.85546875" style="2" customWidth="1"/>
    <col min="1024" max="1024" width="10.7109375" style="2" customWidth="1"/>
    <col min="1025" max="1025" width="12.28515625" style="2" customWidth="1"/>
    <col min="1026" max="1027" width="10.5703125" style="2" bestFit="1" customWidth="1"/>
    <col min="1028" max="1028" width="12" style="2" bestFit="1" customWidth="1"/>
    <col min="1029" max="1030" width="9.28515625" style="2" bestFit="1" customWidth="1"/>
    <col min="1031" max="1032" width="10.7109375" style="2" bestFit="1" customWidth="1"/>
    <col min="1033" max="1034" width="10.85546875" style="2" bestFit="1" customWidth="1"/>
    <col min="1035" max="1035" width="10.5703125" style="2" bestFit="1" customWidth="1"/>
    <col min="1036" max="1036" width="9.28515625" style="2" bestFit="1" customWidth="1"/>
    <col min="1037" max="1278" width="9.140625" style="2"/>
    <col min="1279" max="1279" width="50.85546875" style="2" customWidth="1"/>
    <col min="1280" max="1280" width="10.7109375" style="2" customWidth="1"/>
    <col min="1281" max="1281" width="12.28515625" style="2" customWidth="1"/>
    <col min="1282" max="1283" width="10.5703125" style="2" bestFit="1" customWidth="1"/>
    <col min="1284" max="1284" width="12" style="2" bestFit="1" customWidth="1"/>
    <col min="1285" max="1286" width="9.28515625" style="2" bestFit="1" customWidth="1"/>
    <col min="1287" max="1288" width="10.7109375" style="2" bestFit="1" customWidth="1"/>
    <col min="1289" max="1290" width="10.85546875" style="2" bestFit="1" customWidth="1"/>
    <col min="1291" max="1291" width="10.5703125" style="2" bestFit="1" customWidth="1"/>
    <col min="1292" max="1292" width="9.28515625" style="2" bestFit="1" customWidth="1"/>
    <col min="1293" max="1534" width="9.140625" style="2"/>
    <col min="1535" max="1535" width="50.85546875" style="2" customWidth="1"/>
    <col min="1536" max="1536" width="10.7109375" style="2" customWidth="1"/>
    <col min="1537" max="1537" width="12.28515625" style="2" customWidth="1"/>
    <col min="1538" max="1539" width="10.5703125" style="2" bestFit="1" customWidth="1"/>
    <col min="1540" max="1540" width="12" style="2" bestFit="1" customWidth="1"/>
    <col min="1541" max="1542" width="9.28515625" style="2" bestFit="1" customWidth="1"/>
    <col min="1543" max="1544" width="10.7109375" style="2" bestFit="1" customWidth="1"/>
    <col min="1545" max="1546" width="10.85546875" style="2" bestFit="1" customWidth="1"/>
    <col min="1547" max="1547" width="10.5703125" style="2" bestFit="1" customWidth="1"/>
    <col min="1548" max="1548" width="9.28515625" style="2" bestFit="1" customWidth="1"/>
    <col min="1549" max="1790" width="9.140625" style="2"/>
    <col min="1791" max="1791" width="50.85546875" style="2" customWidth="1"/>
    <col min="1792" max="1792" width="10.7109375" style="2" customWidth="1"/>
    <col min="1793" max="1793" width="12.28515625" style="2" customWidth="1"/>
    <col min="1794" max="1795" width="10.5703125" style="2" bestFit="1" customWidth="1"/>
    <col min="1796" max="1796" width="12" style="2" bestFit="1" customWidth="1"/>
    <col min="1797" max="1798" width="9.28515625" style="2" bestFit="1" customWidth="1"/>
    <col min="1799" max="1800" width="10.7109375" style="2" bestFit="1" customWidth="1"/>
    <col min="1801" max="1802" width="10.85546875" style="2" bestFit="1" customWidth="1"/>
    <col min="1803" max="1803" width="10.5703125" style="2" bestFit="1" customWidth="1"/>
    <col min="1804" max="1804" width="9.28515625" style="2" bestFit="1" customWidth="1"/>
    <col min="1805" max="2046" width="9.140625" style="2"/>
    <col min="2047" max="2047" width="50.85546875" style="2" customWidth="1"/>
    <col min="2048" max="2048" width="10.7109375" style="2" customWidth="1"/>
    <col min="2049" max="2049" width="12.28515625" style="2" customWidth="1"/>
    <col min="2050" max="2051" width="10.5703125" style="2" bestFit="1" customWidth="1"/>
    <col min="2052" max="2052" width="12" style="2" bestFit="1" customWidth="1"/>
    <col min="2053" max="2054" width="9.28515625" style="2" bestFit="1" customWidth="1"/>
    <col min="2055" max="2056" width="10.7109375" style="2" bestFit="1" customWidth="1"/>
    <col min="2057" max="2058" width="10.85546875" style="2" bestFit="1" customWidth="1"/>
    <col min="2059" max="2059" width="10.5703125" style="2" bestFit="1" customWidth="1"/>
    <col min="2060" max="2060" width="9.28515625" style="2" bestFit="1" customWidth="1"/>
    <col min="2061" max="2302" width="9.140625" style="2"/>
    <col min="2303" max="2303" width="50.85546875" style="2" customWidth="1"/>
    <col min="2304" max="2304" width="10.7109375" style="2" customWidth="1"/>
    <col min="2305" max="2305" width="12.28515625" style="2" customWidth="1"/>
    <col min="2306" max="2307" width="10.5703125" style="2" bestFit="1" customWidth="1"/>
    <col min="2308" max="2308" width="12" style="2" bestFit="1" customWidth="1"/>
    <col min="2309" max="2310" width="9.28515625" style="2" bestFit="1" customWidth="1"/>
    <col min="2311" max="2312" width="10.7109375" style="2" bestFit="1" customWidth="1"/>
    <col min="2313" max="2314" width="10.85546875" style="2" bestFit="1" customWidth="1"/>
    <col min="2315" max="2315" width="10.5703125" style="2" bestFit="1" customWidth="1"/>
    <col min="2316" max="2316" width="9.28515625" style="2" bestFit="1" customWidth="1"/>
    <col min="2317" max="2558" width="9.140625" style="2"/>
    <col min="2559" max="2559" width="50.85546875" style="2" customWidth="1"/>
    <col min="2560" max="2560" width="10.7109375" style="2" customWidth="1"/>
    <col min="2561" max="2561" width="12.28515625" style="2" customWidth="1"/>
    <col min="2562" max="2563" width="10.5703125" style="2" bestFit="1" customWidth="1"/>
    <col min="2564" max="2564" width="12" style="2" bestFit="1" customWidth="1"/>
    <col min="2565" max="2566" width="9.28515625" style="2" bestFit="1" customWidth="1"/>
    <col min="2567" max="2568" width="10.7109375" style="2" bestFit="1" customWidth="1"/>
    <col min="2569" max="2570" width="10.85546875" style="2" bestFit="1" customWidth="1"/>
    <col min="2571" max="2571" width="10.5703125" style="2" bestFit="1" customWidth="1"/>
    <col min="2572" max="2572" width="9.28515625" style="2" bestFit="1" customWidth="1"/>
    <col min="2573" max="2814" width="9.140625" style="2"/>
    <col min="2815" max="2815" width="50.85546875" style="2" customWidth="1"/>
    <col min="2816" max="2816" width="10.7109375" style="2" customWidth="1"/>
    <col min="2817" max="2817" width="12.28515625" style="2" customWidth="1"/>
    <col min="2818" max="2819" width="10.5703125" style="2" bestFit="1" customWidth="1"/>
    <col min="2820" max="2820" width="12" style="2" bestFit="1" customWidth="1"/>
    <col min="2821" max="2822" width="9.28515625" style="2" bestFit="1" customWidth="1"/>
    <col min="2823" max="2824" width="10.7109375" style="2" bestFit="1" customWidth="1"/>
    <col min="2825" max="2826" width="10.85546875" style="2" bestFit="1" customWidth="1"/>
    <col min="2827" max="2827" width="10.5703125" style="2" bestFit="1" customWidth="1"/>
    <col min="2828" max="2828" width="9.28515625" style="2" bestFit="1" customWidth="1"/>
    <col min="2829" max="3070" width="9.140625" style="2"/>
    <col min="3071" max="3071" width="50.85546875" style="2" customWidth="1"/>
    <col min="3072" max="3072" width="10.7109375" style="2" customWidth="1"/>
    <col min="3073" max="3073" width="12.28515625" style="2" customWidth="1"/>
    <col min="3074" max="3075" width="10.5703125" style="2" bestFit="1" customWidth="1"/>
    <col min="3076" max="3076" width="12" style="2" bestFit="1" customWidth="1"/>
    <col min="3077" max="3078" width="9.28515625" style="2" bestFit="1" customWidth="1"/>
    <col min="3079" max="3080" width="10.7109375" style="2" bestFit="1" customWidth="1"/>
    <col min="3081" max="3082" width="10.85546875" style="2" bestFit="1" customWidth="1"/>
    <col min="3083" max="3083" width="10.5703125" style="2" bestFit="1" customWidth="1"/>
    <col min="3084" max="3084" width="9.28515625" style="2" bestFit="1" customWidth="1"/>
    <col min="3085" max="3326" width="9.140625" style="2"/>
    <col min="3327" max="3327" width="50.85546875" style="2" customWidth="1"/>
    <col min="3328" max="3328" width="10.7109375" style="2" customWidth="1"/>
    <col min="3329" max="3329" width="12.28515625" style="2" customWidth="1"/>
    <col min="3330" max="3331" width="10.5703125" style="2" bestFit="1" customWidth="1"/>
    <col min="3332" max="3332" width="12" style="2" bestFit="1" customWidth="1"/>
    <col min="3333" max="3334" width="9.28515625" style="2" bestFit="1" customWidth="1"/>
    <col min="3335" max="3336" width="10.7109375" style="2" bestFit="1" customWidth="1"/>
    <col min="3337" max="3338" width="10.85546875" style="2" bestFit="1" customWidth="1"/>
    <col min="3339" max="3339" width="10.5703125" style="2" bestFit="1" customWidth="1"/>
    <col min="3340" max="3340" width="9.28515625" style="2" bestFit="1" customWidth="1"/>
    <col min="3341" max="3582" width="9.140625" style="2"/>
    <col min="3583" max="3583" width="50.85546875" style="2" customWidth="1"/>
    <col min="3584" max="3584" width="10.7109375" style="2" customWidth="1"/>
    <col min="3585" max="3585" width="12.28515625" style="2" customWidth="1"/>
    <col min="3586" max="3587" width="10.5703125" style="2" bestFit="1" customWidth="1"/>
    <col min="3588" max="3588" width="12" style="2" bestFit="1" customWidth="1"/>
    <col min="3589" max="3590" width="9.28515625" style="2" bestFit="1" customWidth="1"/>
    <col min="3591" max="3592" width="10.7109375" style="2" bestFit="1" customWidth="1"/>
    <col min="3593" max="3594" width="10.85546875" style="2" bestFit="1" customWidth="1"/>
    <col min="3595" max="3595" width="10.5703125" style="2" bestFit="1" customWidth="1"/>
    <col min="3596" max="3596" width="9.28515625" style="2" bestFit="1" customWidth="1"/>
    <col min="3597" max="3838" width="9.140625" style="2"/>
    <col min="3839" max="3839" width="50.85546875" style="2" customWidth="1"/>
    <col min="3840" max="3840" width="10.7109375" style="2" customWidth="1"/>
    <col min="3841" max="3841" width="12.28515625" style="2" customWidth="1"/>
    <col min="3842" max="3843" width="10.5703125" style="2" bestFit="1" customWidth="1"/>
    <col min="3844" max="3844" width="12" style="2" bestFit="1" customWidth="1"/>
    <col min="3845" max="3846" width="9.28515625" style="2" bestFit="1" customWidth="1"/>
    <col min="3847" max="3848" width="10.7109375" style="2" bestFit="1" customWidth="1"/>
    <col min="3849" max="3850" width="10.85546875" style="2" bestFit="1" customWidth="1"/>
    <col min="3851" max="3851" width="10.5703125" style="2" bestFit="1" customWidth="1"/>
    <col min="3852" max="3852" width="9.28515625" style="2" bestFit="1" customWidth="1"/>
    <col min="3853" max="4094" width="9.140625" style="2"/>
    <col min="4095" max="4095" width="50.85546875" style="2" customWidth="1"/>
    <col min="4096" max="4096" width="10.7109375" style="2" customWidth="1"/>
    <col min="4097" max="4097" width="12.28515625" style="2" customWidth="1"/>
    <col min="4098" max="4099" width="10.5703125" style="2" bestFit="1" customWidth="1"/>
    <col min="4100" max="4100" width="12" style="2" bestFit="1" customWidth="1"/>
    <col min="4101" max="4102" width="9.28515625" style="2" bestFit="1" customWidth="1"/>
    <col min="4103" max="4104" width="10.7109375" style="2" bestFit="1" customWidth="1"/>
    <col min="4105" max="4106" width="10.85546875" style="2" bestFit="1" customWidth="1"/>
    <col min="4107" max="4107" width="10.5703125" style="2" bestFit="1" customWidth="1"/>
    <col min="4108" max="4108" width="9.28515625" style="2" bestFit="1" customWidth="1"/>
    <col min="4109" max="4350" width="9.140625" style="2"/>
    <col min="4351" max="4351" width="50.85546875" style="2" customWidth="1"/>
    <col min="4352" max="4352" width="10.7109375" style="2" customWidth="1"/>
    <col min="4353" max="4353" width="12.28515625" style="2" customWidth="1"/>
    <col min="4354" max="4355" width="10.5703125" style="2" bestFit="1" customWidth="1"/>
    <col min="4356" max="4356" width="12" style="2" bestFit="1" customWidth="1"/>
    <col min="4357" max="4358" width="9.28515625" style="2" bestFit="1" customWidth="1"/>
    <col min="4359" max="4360" width="10.7109375" style="2" bestFit="1" customWidth="1"/>
    <col min="4361" max="4362" width="10.85546875" style="2" bestFit="1" customWidth="1"/>
    <col min="4363" max="4363" width="10.5703125" style="2" bestFit="1" customWidth="1"/>
    <col min="4364" max="4364" width="9.28515625" style="2" bestFit="1" customWidth="1"/>
    <col min="4365" max="4606" width="9.140625" style="2"/>
    <col min="4607" max="4607" width="50.85546875" style="2" customWidth="1"/>
    <col min="4608" max="4608" width="10.7109375" style="2" customWidth="1"/>
    <col min="4609" max="4609" width="12.28515625" style="2" customWidth="1"/>
    <col min="4610" max="4611" width="10.5703125" style="2" bestFit="1" customWidth="1"/>
    <col min="4612" max="4612" width="12" style="2" bestFit="1" customWidth="1"/>
    <col min="4613" max="4614" width="9.28515625" style="2" bestFit="1" customWidth="1"/>
    <col min="4615" max="4616" width="10.7109375" style="2" bestFit="1" customWidth="1"/>
    <col min="4617" max="4618" width="10.85546875" style="2" bestFit="1" customWidth="1"/>
    <col min="4619" max="4619" width="10.5703125" style="2" bestFit="1" customWidth="1"/>
    <col min="4620" max="4620" width="9.28515625" style="2" bestFit="1" customWidth="1"/>
    <col min="4621" max="4862" width="9.140625" style="2"/>
    <col min="4863" max="4863" width="50.85546875" style="2" customWidth="1"/>
    <col min="4864" max="4864" width="10.7109375" style="2" customWidth="1"/>
    <col min="4865" max="4865" width="12.28515625" style="2" customWidth="1"/>
    <col min="4866" max="4867" width="10.5703125" style="2" bestFit="1" customWidth="1"/>
    <col min="4868" max="4868" width="12" style="2" bestFit="1" customWidth="1"/>
    <col min="4869" max="4870" width="9.28515625" style="2" bestFit="1" customWidth="1"/>
    <col min="4871" max="4872" width="10.7109375" style="2" bestFit="1" customWidth="1"/>
    <col min="4873" max="4874" width="10.85546875" style="2" bestFit="1" customWidth="1"/>
    <col min="4875" max="4875" width="10.5703125" style="2" bestFit="1" customWidth="1"/>
    <col min="4876" max="4876" width="9.28515625" style="2" bestFit="1" customWidth="1"/>
    <col min="4877" max="5118" width="9.140625" style="2"/>
    <col min="5119" max="5119" width="50.85546875" style="2" customWidth="1"/>
    <col min="5120" max="5120" width="10.7109375" style="2" customWidth="1"/>
    <col min="5121" max="5121" width="12.28515625" style="2" customWidth="1"/>
    <col min="5122" max="5123" width="10.5703125" style="2" bestFit="1" customWidth="1"/>
    <col min="5124" max="5124" width="12" style="2" bestFit="1" customWidth="1"/>
    <col min="5125" max="5126" width="9.28515625" style="2" bestFit="1" customWidth="1"/>
    <col min="5127" max="5128" width="10.7109375" style="2" bestFit="1" customWidth="1"/>
    <col min="5129" max="5130" width="10.85546875" style="2" bestFit="1" customWidth="1"/>
    <col min="5131" max="5131" width="10.5703125" style="2" bestFit="1" customWidth="1"/>
    <col min="5132" max="5132" width="9.28515625" style="2" bestFit="1" customWidth="1"/>
    <col min="5133" max="5374" width="9.140625" style="2"/>
    <col min="5375" max="5375" width="50.85546875" style="2" customWidth="1"/>
    <col min="5376" max="5376" width="10.7109375" style="2" customWidth="1"/>
    <col min="5377" max="5377" width="12.28515625" style="2" customWidth="1"/>
    <col min="5378" max="5379" width="10.5703125" style="2" bestFit="1" customWidth="1"/>
    <col min="5380" max="5380" width="12" style="2" bestFit="1" customWidth="1"/>
    <col min="5381" max="5382" width="9.28515625" style="2" bestFit="1" customWidth="1"/>
    <col min="5383" max="5384" width="10.7109375" style="2" bestFit="1" customWidth="1"/>
    <col min="5385" max="5386" width="10.85546875" style="2" bestFit="1" customWidth="1"/>
    <col min="5387" max="5387" width="10.5703125" style="2" bestFit="1" customWidth="1"/>
    <col min="5388" max="5388" width="9.28515625" style="2" bestFit="1" customWidth="1"/>
    <col min="5389" max="5630" width="9.140625" style="2"/>
    <col min="5631" max="5631" width="50.85546875" style="2" customWidth="1"/>
    <col min="5632" max="5632" width="10.7109375" style="2" customWidth="1"/>
    <col min="5633" max="5633" width="12.28515625" style="2" customWidth="1"/>
    <col min="5634" max="5635" width="10.5703125" style="2" bestFit="1" customWidth="1"/>
    <col min="5636" max="5636" width="12" style="2" bestFit="1" customWidth="1"/>
    <col min="5637" max="5638" width="9.28515625" style="2" bestFit="1" customWidth="1"/>
    <col min="5639" max="5640" width="10.7109375" style="2" bestFit="1" customWidth="1"/>
    <col min="5641" max="5642" width="10.85546875" style="2" bestFit="1" customWidth="1"/>
    <col min="5643" max="5643" width="10.5703125" style="2" bestFit="1" customWidth="1"/>
    <col min="5644" max="5644" width="9.28515625" style="2" bestFit="1" customWidth="1"/>
    <col min="5645" max="5886" width="9.140625" style="2"/>
    <col min="5887" max="5887" width="50.85546875" style="2" customWidth="1"/>
    <col min="5888" max="5888" width="10.7109375" style="2" customWidth="1"/>
    <col min="5889" max="5889" width="12.28515625" style="2" customWidth="1"/>
    <col min="5890" max="5891" width="10.5703125" style="2" bestFit="1" customWidth="1"/>
    <col min="5892" max="5892" width="12" style="2" bestFit="1" customWidth="1"/>
    <col min="5893" max="5894" width="9.28515625" style="2" bestFit="1" customWidth="1"/>
    <col min="5895" max="5896" width="10.7109375" style="2" bestFit="1" customWidth="1"/>
    <col min="5897" max="5898" width="10.85546875" style="2" bestFit="1" customWidth="1"/>
    <col min="5899" max="5899" width="10.5703125" style="2" bestFit="1" customWidth="1"/>
    <col min="5900" max="5900" width="9.28515625" style="2" bestFit="1" customWidth="1"/>
    <col min="5901" max="6142" width="9.140625" style="2"/>
    <col min="6143" max="6143" width="50.85546875" style="2" customWidth="1"/>
    <col min="6144" max="6144" width="10.7109375" style="2" customWidth="1"/>
    <col min="6145" max="6145" width="12.28515625" style="2" customWidth="1"/>
    <col min="6146" max="6147" width="10.5703125" style="2" bestFit="1" customWidth="1"/>
    <col min="6148" max="6148" width="12" style="2" bestFit="1" customWidth="1"/>
    <col min="6149" max="6150" width="9.28515625" style="2" bestFit="1" customWidth="1"/>
    <col min="6151" max="6152" width="10.7109375" style="2" bestFit="1" customWidth="1"/>
    <col min="6153" max="6154" width="10.85546875" style="2" bestFit="1" customWidth="1"/>
    <col min="6155" max="6155" width="10.5703125" style="2" bestFit="1" customWidth="1"/>
    <col min="6156" max="6156" width="9.28515625" style="2" bestFit="1" customWidth="1"/>
    <col min="6157" max="6398" width="9.140625" style="2"/>
    <col min="6399" max="6399" width="50.85546875" style="2" customWidth="1"/>
    <col min="6400" max="6400" width="10.7109375" style="2" customWidth="1"/>
    <col min="6401" max="6401" width="12.28515625" style="2" customWidth="1"/>
    <col min="6402" max="6403" width="10.5703125" style="2" bestFit="1" customWidth="1"/>
    <col min="6404" max="6404" width="12" style="2" bestFit="1" customWidth="1"/>
    <col min="6405" max="6406" width="9.28515625" style="2" bestFit="1" customWidth="1"/>
    <col min="6407" max="6408" width="10.7109375" style="2" bestFit="1" customWidth="1"/>
    <col min="6409" max="6410" width="10.85546875" style="2" bestFit="1" customWidth="1"/>
    <col min="6411" max="6411" width="10.5703125" style="2" bestFit="1" customWidth="1"/>
    <col min="6412" max="6412" width="9.28515625" style="2" bestFit="1" customWidth="1"/>
    <col min="6413" max="6654" width="9.140625" style="2"/>
    <col min="6655" max="6655" width="50.85546875" style="2" customWidth="1"/>
    <col min="6656" max="6656" width="10.7109375" style="2" customWidth="1"/>
    <col min="6657" max="6657" width="12.28515625" style="2" customWidth="1"/>
    <col min="6658" max="6659" width="10.5703125" style="2" bestFit="1" customWidth="1"/>
    <col min="6660" max="6660" width="12" style="2" bestFit="1" customWidth="1"/>
    <col min="6661" max="6662" width="9.28515625" style="2" bestFit="1" customWidth="1"/>
    <col min="6663" max="6664" width="10.7109375" style="2" bestFit="1" customWidth="1"/>
    <col min="6665" max="6666" width="10.85546875" style="2" bestFit="1" customWidth="1"/>
    <col min="6667" max="6667" width="10.5703125" style="2" bestFit="1" customWidth="1"/>
    <col min="6668" max="6668" width="9.28515625" style="2" bestFit="1" customWidth="1"/>
    <col min="6669" max="6910" width="9.140625" style="2"/>
    <col min="6911" max="6911" width="50.85546875" style="2" customWidth="1"/>
    <col min="6912" max="6912" width="10.7109375" style="2" customWidth="1"/>
    <col min="6913" max="6913" width="12.28515625" style="2" customWidth="1"/>
    <col min="6914" max="6915" width="10.5703125" style="2" bestFit="1" customWidth="1"/>
    <col min="6916" max="6916" width="12" style="2" bestFit="1" customWidth="1"/>
    <col min="6917" max="6918" width="9.28515625" style="2" bestFit="1" customWidth="1"/>
    <col min="6919" max="6920" width="10.7109375" style="2" bestFit="1" customWidth="1"/>
    <col min="6921" max="6922" width="10.85546875" style="2" bestFit="1" customWidth="1"/>
    <col min="6923" max="6923" width="10.5703125" style="2" bestFit="1" customWidth="1"/>
    <col min="6924" max="6924" width="9.28515625" style="2" bestFit="1" customWidth="1"/>
    <col min="6925" max="7166" width="9.140625" style="2"/>
    <col min="7167" max="7167" width="50.85546875" style="2" customWidth="1"/>
    <col min="7168" max="7168" width="10.7109375" style="2" customWidth="1"/>
    <col min="7169" max="7169" width="12.28515625" style="2" customWidth="1"/>
    <col min="7170" max="7171" width="10.5703125" style="2" bestFit="1" customWidth="1"/>
    <col min="7172" max="7172" width="12" style="2" bestFit="1" customWidth="1"/>
    <col min="7173" max="7174" width="9.28515625" style="2" bestFit="1" customWidth="1"/>
    <col min="7175" max="7176" width="10.7109375" style="2" bestFit="1" customWidth="1"/>
    <col min="7177" max="7178" width="10.85546875" style="2" bestFit="1" customWidth="1"/>
    <col min="7179" max="7179" width="10.5703125" style="2" bestFit="1" customWidth="1"/>
    <col min="7180" max="7180" width="9.28515625" style="2" bestFit="1" customWidth="1"/>
    <col min="7181" max="7422" width="9.140625" style="2"/>
    <col min="7423" max="7423" width="50.85546875" style="2" customWidth="1"/>
    <col min="7424" max="7424" width="10.7109375" style="2" customWidth="1"/>
    <col min="7425" max="7425" width="12.28515625" style="2" customWidth="1"/>
    <col min="7426" max="7427" width="10.5703125" style="2" bestFit="1" customWidth="1"/>
    <col min="7428" max="7428" width="12" style="2" bestFit="1" customWidth="1"/>
    <col min="7429" max="7430" width="9.28515625" style="2" bestFit="1" customWidth="1"/>
    <col min="7431" max="7432" width="10.7109375" style="2" bestFit="1" customWidth="1"/>
    <col min="7433" max="7434" width="10.85546875" style="2" bestFit="1" customWidth="1"/>
    <col min="7435" max="7435" width="10.5703125" style="2" bestFit="1" customWidth="1"/>
    <col min="7436" max="7436" width="9.28515625" style="2" bestFit="1" customWidth="1"/>
    <col min="7437" max="7678" width="9.140625" style="2"/>
    <col min="7679" max="7679" width="50.85546875" style="2" customWidth="1"/>
    <col min="7680" max="7680" width="10.7109375" style="2" customWidth="1"/>
    <col min="7681" max="7681" width="12.28515625" style="2" customWidth="1"/>
    <col min="7682" max="7683" width="10.5703125" style="2" bestFit="1" customWidth="1"/>
    <col min="7684" max="7684" width="12" style="2" bestFit="1" customWidth="1"/>
    <col min="7685" max="7686" width="9.28515625" style="2" bestFit="1" customWidth="1"/>
    <col min="7687" max="7688" width="10.7109375" style="2" bestFit="1" customWidth="1"/>
    <col min="7689" max="7690" width="10.85546875" style="2" bestFit="1" customWidth="1"/>
    <col min="7691" max="7691" width="10.5703125" style="2" bestFit="1" customWidth="1"/>
    <col min="7692" max="7692" width="9.28515625" style="2" bestFit="1" customWidth="1"/>
    <col min="7693" max="7934" width="9.140625" style="2"/>
    <col min="7935" max="7935" width="50.85546875" style="2" customWidth="1"/>
    <col min="7936" max="7936" width="10.7109375" style="2" customWidth="1"/>
    <col min="7937" max="7937" width="12.28515625" style="2" customWidth="1"/>
    <col min="7938" max="7939" width="10.5703125" style="2" bestFit="1" customWidth="1"/>
    <col min="7940" max="7940" width="12" style="2" bestFit="1" customWidth="1"/>
    <col min="7941" max="7942" width="9.28515625" style="2" bestFit="1" customWidth="1"/>
    <col min="7943" max="7944" width="10.7109375" style="2" bestFit="1" customWidth="1"/>
    <col min="7945" max="7946" width="10.85546875" style="2" bestFit="1" customWidth="1"/>
    <col min="7947" max="7947" width="10.5703125" style="2" bestFit="1" customWidth="1"/>
    <col min="7948" max="7948" width="9.28515625" style="2" bestFit="1" customWidth="1"/>
    <col min="7949" max="8190" width="9.140625" style="2"/>
    <col min="8191" max="8191" width="50.85546875" style="2" customWidth="1"/>
    <col min="8192" max="8192" width="10.7109375" style="2" customWidth="1"/>
    <col min="8193" max="8193" width="12.28515625" style="2" customWidth="1"/>
    <col min="8194" max="8195" width="10.5703125" style="2" bestFit="1" customWidth="1"/>
    <col min="8196" max="8196" width="12" style="2" bestFit="1" customWidth="1"/>
    <col min="8197" max="8198" width="9.28515625" style="2" bestFit="1" customWidth="1"/>
    <col min="8199" max="8200" width="10.7109375" style="2" bestFit="1" customWidth="1"/>
    <col min="8201" max="8202" width="10.85546875" style="2" bestFit="1" customWidth="1"/>
    <col min="8203" max="8203" width="10.5703125" style="2" bestFit="1" customWidth="1"/>
    <col min="8204" max="8204" width="9.28515625" style="2" bestFit="1" customWidth="1"/>
    <col min="8205" max="8446" width="9.140625" style="2"/>
    <col min="8447" max="8447" width="50.85546875" style="2" customWidth="1"/>
    <col min="8448" max="8448" width="10.7109375" style="2" customWidth="1"/>
    <col min="8449" max="8449" width="12.28515625" style="2" customWidth="1"/>
    <col min="8450" max="8451" width="10.5703125" style="2" bestFit="1" customWidth="1"/>
    <col min="8452" max="8452" width="12" style="2" bestFit="1" customWidth="1"/>
    <col min="8453" max="8454" width="9.28515625" style="2" bestFit="1" customWidth="1"/>
    <col min="8455" max="8456" width="10.7109375" style="2" bestFit="1" customWidth="1"/>
    <col min="8457" max="8458" width="10.85546875" style="2" bestFit="1" customWidth="1"/>
    <col min="8459" max="8459" width="10.5703125" style="2" bestFit="1" customWidth="1"/>
    <col min="8460" max="8460" width="9.28515625" style="2" bestFit="1" customWidth="1"/>
    <col min="8461" max="8702" width="9.140625" style="2"/>
    <col min="8703" max="8703" width="50.85546875" style="2" customWidth="1"/>
    <col min="8704" max="8704" width="10.7109375" style="2" customWidth="1"/>
    <col min="8705" max="8705" width="12.28515625" style="2" customWidth="1"/>
    <col min="8706" max="8707" width="10.5703125" style="2" bestFit="1" customWidth="1"/>
    <col min="8708" max="8708" width="12" style="2" bestFit="1" customWidth="1"/>
    <col min="8709" max="8710" width="9.28515625" style="2" bestFit="1" customWidth="1"/>
    <col min="8711" max="8712" width="10.7109375" style="2" bestFit="1" customWidth="1"/>
    <col min="8713" max="8714" width="10.85546875" style="2" bestFit="1" customWidth="1"/>
    <col min="8715" max="8715" width="10.5703125" style="2" bestFit="1" customWidth="1"/>
    <col min="8716" max="8716" width="9.28515625" style="2" bestFit="1" customWidth="1"/>
    <col min="8717" max="8958" width="9.140625" style="2"/>
    <col min="8959" max="8959" width="50.85546875" style="2" customWidth="1"/>
    <col min="8960" max="8960" width="10.7109375" style="2" customWidth="1"/>
    <col min="8961" max="8961" width="12.28515625" style="2" customWidth="1"/>
    <col min="8962" max="8963" width="10.5703125" style="2" bestFit="1" customWidth="1"/>
    <col min="8964" max="8964" width="12" style="2" bestFit="1" customWidth="1"/>
    <col min="8965" max="8966" width="9.28515625" style="2" bestFit="1" customWidth="1"/>
    <col min="8967" max="8968" width="10.7109375" style="2" bestFit="1" customWidth="1"/>
    <col min="8969" max="8970" width="10.85546875" style="2" bestFit="1" customWidth="1"/>
    <col min="8971" max="8971" width="10.5703125" style="2" bestFit="1" customWidth="1"/>
    <col min="8972" max="8972" width="9.28515625" style="2" bestFit="1" customWidth="1"/>
    <col min="8973" max="9214" width="9.140625" style="2"/>
    <col min="9215" max="9215" width="50.85546875" style="2" customWidth="1"/>
    <col min="9216" max="9216" width="10.7109375" style="2" customWidth="1"/>
    <col min="9217" max="9217" width="12.28515625" style="2" customWidth="1"/>
    <col min="9218" max="9219" width="10.5703125" style="2" bestFit="1" customWidth="1"/>
    <col min="9220" max="9220" width="12" style="2" bestFit="1" customWidth="1"/>
    <col min="9221" max="9222" width="9.28515625" style="2" bestFit="1" customWidth="1"/>
    <col min="9223" max="9224" width="10.7109375" style="2" bestFit="1" customWidth="1"/>
    <col min="9225" max="9226" width="10.85546875" style="2" bestFit="1" customWidth="1"/>
    <col min="9227" max="9227" width="10.5703125" style="2" bestFit="1" customWidth="1"/>
    <col min="9228" max="9228" width="9.28515625" style="2" bestFit="1" customWidth="1"/>
    <col min="9229" max="9470" width="9.140625" style="2"/>
    <col min="9471" max="9471" width="50.85546875" style="2" customWidth="1"/>
    <col min="9472" max="9472" width="10.7109375" style="2" customWidth="1"/>
    <col min="9473" max="9473" width="12.28515625" style="2" customWidth="1"/>
    <col min="9474" max="9475" width="10.5703125" style="2" bestFit="1" customWidth="1"/>
    <col min="9476" max="9476" width="12" style="2" bestFit="1" customWidth="1"/>
    <col min="9477" max="9478" width="9.28515625" style="2" bestFit="1" customWidth="1"/>
    <col min="9479" max="9480" width="10.7109375" style="2" bestFit="1" customWidth="1"/>
    <col min="9481" max="9482" width="10.85546875" style="2" bestFit="1" customWidth="1"/>
    <col min="9483" max="9483" width="10.5703125" style="2" bestFit="1" customWidth="1"/>
    <col min="9484" max="9484" width="9.28515625" style="2" bestFit="1" customWidth="1"/>
    <col min="9485" max="9726" width="9.140625" style="2"/>
    <col min="9727" max="9727" width="50.85546875" style="2" customWidth="1"/>
    <col min="9728" max="9728" width="10.7109375" style="2" customWidth="1"/>
    <col min="9729" max="9729" width="12.28515625" style="2" customWidth="1"/>
    <col min="9730" max="9731" width="10.5703125" style="2" bestFit="1" customWidth="1"/>
    <col min="9732" max="9732" width="12" style="2" bestFit="1" customWidth="1"/>
    <col min="9733" max="9734" width="9.28515625" style="2" bestFit="1" customWidth="1"/>
    <col min="9735" max="9736" width="10.7109375" style="2" bestFit="1" customWidth="1"/>
    <col min="9737" max="9738" width="10.85546875" style="2" bestFit="1" customWidth="1"/>
    <col min="9739" max="9739" width="10.5703125" style="2" bestFit="1" customWidth="1"/>
    <col min="9740" max="9740" width="9.28515625" style="2" bestFit="1" customWidth="1"/>
    <col min="9741" max="9982" width="9.140625" style="2"/>
    <col min="9983" max="9983" width="50.85546875" style="2" customWidth="1"/>
    <col min="9984" max="9984" width="10.7109375" style="2" customWidth="1"/>
    <col min="9985" max="9985" width="12.28515625" style="2" customWidth="1"/>
    <col min="9986" max="9987" width="10.5703125" style="2" bestFit="1" customWidth="1"/>
    <col min="9988" max="9988" width="12" style="2" bestFit="1" customWidth="1"/>
    <col min="9989" max="9990" width="9.28515625" style="2" bestFit="1" customWidth="1"/>
    <col min="9991" max="9992" width="10.7109375" style="2" bestFit="1" customWidth="1"/>
    <col min="9993" max="9994" width="10.85546875" style="2" bestFit="1" customWidth="1"/>
    <col min="9995" max="9995" width="10.5703125" style="2" bestFit="1" customWidth="1"/>
    <col min="9996" max="9996" width="9.28515625" style="2" bestFit="1" customWidth="1"/>
    <col min="9997" max="10238" width="9.140625" style="2"/>
    <col min="10239" max="10239" width="50.85546875" style="2" customWidth="1"/>
    <col min="10240" max="10240" width="10.7109375" style="2" customWidth="1"/>
    <col min="10241" max="10241" width="12.28515625" style="2" customWidth="1"/>
    <col min="10242" max="10243" width="10.5703125" style="2" bestFit="1" customWidth="1"/>
    <col min="10244" max="10244" width="12" style="2" bestFit="1" customWidth="1"/>
    <col min="10245" max="10246" width="9.28515625" style="2" bestFit="1" customWidth="1"/>
    <col min="10247" max="10248" width="10.7109375" style="2" bestFit="1" customWidth="1"/>
    <col min="10249" max="10250" width="10.85546875" style="2" bestFit="1" customWidth="1"/>
    <col min="10251" max="10251" width="10.5703125" style="2" bestFit="1" customWidth="1"/>
    <col min="10252" max="10252" width="9.28515625" style="2" bestFit="1" customWidth="1"/>
    <col min="10253" max="10494" width="9.140625" style="2"/>
    <col min="10495" max="10495" width="50.85546875" style="2" customWidth="1"/>
    <col min="10496" max="10496" width="10.7109375" style="2" customWidth="1"/>
    <col min="10497" max="10497" width="12.28515625" style="2" customWidth="1"/>
    <col min="10498" max="10499" width="10.5703125" style="2" bestFit="1" customWidth="1"/>
    <col min="10500" max="10500" width="12" style="2" bestFit="1" customWidth="1"/>
    <col min="10501" max="10502" width="9.28515625" style="2" bestFit="1" customWidth="1"/>
    <col min="10503" max="10504" width="10.7109375" style="2" bestFit="1" customWidth="1"/>
    <col min="10505" max="10506" width="10.85546875" style="2" bestFit="1" customWidth="1"/>
    <col min="10507" max="10507" width="10.5703125" style="2" bestFit="1" customWidth="1"/>
    <col min="10508" max="10508" width="9.28515625" style="2" bestFit="1" customWidth="1"/>
    <col min="10509" max="10750" width="9.140625" style="2"/>
    <col min="10751" max="10751" width="50.85546875" style="2" customWidth="1"/>
    <col min="10752" max="10752" width="10.7109375" style="2" customWidth="1"/>
    <col min="10753" max="10753" width="12.28515625" style="2" customWidth="1"/>
    <col min="10754" max="10755" width="10.5703125" style="2" bestFit="1" customWidth="1"/>
    <col min="10756" max="10756" width="12" style="2" bestFit="1" customWidth="1"/>
    <col min="10757" max="10758" width="9.28515625" style="2" bestFit="1" customWidth="1"/>
    <col min="10759" max="10760" width="10.7109375" style="2" bestFit="1" customWidth="1"/>
    <col min="10761" max="10762" width="10.85546875" style="2" bestFit="1" customWidth="1"/>
    <col min="10763" max="10763" width="10.5703125" style="2" bestFit="1" customWidth="1"/>
    <col min="10764" max="10764" width="9.28515625" style="2" bestFit="1" customWidth="1"/>
    <col min="10765" max="11006" width="9.140625" style="2"/>
    <col min="11007" max="11007" width="50.85546875" style="2" customWidth="1"/>
    <col min="11008" max="11008" width="10.7109375" style="2" customWidth="1"/>
    <col min="11009" max="11009" width="12.28515625" style="2" customWidth="1"/>
    <col min="11010" max="11011" width="10.5703125" style="2" bestFit="1" customWidth="1"/>
    <col min="11012" max="11012" width="12" style="2" bestFit="1" customWidth="1"/>
    <col min="11013" max="11014" width="9.28515625" style="2" bestFit="1" customWidth="1"/>
    <col min="11015" max="11016" width="10.7109375" style="2" bestFit="1" customWidth="1"/>
    <col min="11017" max="11018" width="10.85546875" style="2" bestFit="1" customWidth="1"/>
    <col min="11019" max="11019" width="10.5703125" style="2" bestFit="1" customWidth="1"/>
    <col min="11020" max="11020" width="9.28515625" style="2" bestFit="1" customWidth="1"/>
    <col min="11021" max="11262" width="9.140625" style="2"/>
    <col min="11263" max="11263" width="50.85546875" style="2" customWidth="1"/>
    <col min="11264" max="11264" width="10.7109375" style="2" customWidth="1"/>
    <col min="11265" max="11265" width="12.28515625" style="2" customWidth="1"/>
    <col min="11266" max="11267" width="10.5703125" style="2" bestFit="1" customWidth="1"/>
    <col min="11268" max="11268" width="12" style="2" bestFit="1" customWidth="1"/>
    <col min="11269" max="11270" width="9.28515625" style="2" bestFit="1" customWidth="1"/>
    <col min="11271" max="11272" width="10.7109375" style="2" bestFit="1" customWidth="1"/>
    <col min="11273" max="11274" width="10.85546875" style="2" bestFit="1" customWidth="1"/>
    <col min="11275" max="11275" width="10.5703125" style="2" bestFit="1" customWidth="1"/>
    <col min="11276" max="11276" width="9.28515625" style="2" bestFit="1" customWidth="1"/>
    <col min="11277" max="11518" width="9.140625" style="2"/>
    <col min="11519" max="11519" width="50.85546875" style="2" customWidth="1"/>
    <col min="11520" max="11520" width="10.7109375" style="2" customWidth="1"/>
    <col min="11521" max="11521" width="12.28515625" style="2" customWidth="1"/>
    <col min="11522" max="11523" width="10.5703125" style="2" bestFit="1" customWidth="1"/>
    <col min="11524" max="11524" width="12" style="2" bestFit="1" customWidth="1"/>
    <col min="11525" max="11526" width="9.28515625" style="2" bestFit="1" customWidth="1"/>
    <col min="11527" max="11528" width="10.7109375" style="2" bestFit="1" customWidth="1"/>
    <col min="11529" max="11530" width="10.85546875" style="2" bestFit="1" customWidth="1"/>
    <col min="11531" max="11531" width="10.5703125" style="2" bestFit="1" customWidth="1"/>
    <col min="11532" max="11532" width="9.28515625" style="2" bestFit="1" customWidth="1"/>
    <col min="11533" max="11774" width="9.140625" style="2"/>
    <col min="11775" max="11775" width="50.85546875" style="2" customWidth="1"/>
    <col min="11776" max="11776" width="10.7109375" style="2" customWidth="1"/>
    <col min="11777" max="11777" width="12.28515625" style="2" customWidth="1"/>
    <col min="11778" max="11779" width="10.5703125" style="2" bestFit="1" customWidth="1"/>
    <col min="11780" max="11780" width="12" style="2" bestFit="1" customWidth="1"/>
    <col min="11781" max="11782" width="9.28515625" style="2" bestFit="1" customWidth="1"/>
    <col min="11783" max="11784" width="10.7109375" style="2" bestFit="1" customWidth="1"/>
    <col min="11785" max="11786" width="10.85546875" style="2" bestFit="1" customWidth="1"/>
    <col min="11787" max="11787" width="10.5703125" style="2" bestFit="1" customWidth="1"/>
    <col min="11788" max="11788" width="9.28515625" style="2" bestFit="1" customWidth="1"/>
    <col min="11789" max="12030" width="9.140625" style="2"/>
    <col min="12031" max="12031" width="50.85546875" style="2" customWidth="1"/>
    <col min="12032" max="12032" width="10.7109375" style="2" customWidth="1"/>
    <col min="12033" max="12033" width="12.28515625" style="2" customWidth="1"/>
    <col min="12034" max="12035" width="10.5703125" style="2" bestFit="1" customWidth="1"/>
    <col min="12036" max="12036" width="12" style="2" bestFit="1" customWidth="1"/>
    <col min="12037" max="12038" width="9.28515625" style="2" bestFit="1" customWidth="1"/>
    <col min="12039" max="12040" width="10.7109375" style="2" bestFit="1" customWidth="1"/>
    <col min="12041" max="12042" width="10.85546875" style="2" bestFit="1" customWidth="1"/>
    <col min="12043" max="12043" width="10.5703125" style="2" bestFit="1" customWidth="1"/>
    <col min="12044" max="12044" width="9.28515625" style="2" bestFit="1" customWidth="1"/>
    <col min="12045" max="12286" width="9.140625" style="2"/>
    <col min="12287" max="12287" width="50.85546875" style="2" customWidth="1"/>
    <col min="12288" max="12288" width="10.7109375" style="2" customWidth="1"/>
    <col min="12289" max="12289" width="12.28515625" style="2" customWidth="1"/>
    <col min="12290" max="12291" width="10.5703125" style="2" bestFit="1" customWidth="1"/>
    <col min="12292" max="12292" width="12" style="2" bestFit="1" customWidth="1"/>
    <col min="12293" max="12294" width="9.28515625" style="2" bestFit="1" customWidth="1"/>
    <col min="12295" max="12296" width="10.7109375" style="2" bestFit="1" customWidth="1"/>
    <col min="12297" max="12298" width="10.85546875" style="2" bestFit="1" customWidth="1"/>
    <col min="12299" max="12299" width="10.5703125" style="2" bestFit="1" customWidth="1"/>
    <col min="12300" max="12300" width="9.28515625" style="2" bestFit="1" customWidth="1"/>
    <col min="12301" max="12542" width="9.140625" style="2"/>
    <col min="12543" max="12543" width="50.85546875" style="2" customWidth="1"/>
    <col min="12544" max="12544" width="10.7109375" style="2" customWidth="1"/>
    <col min="12545" max="12545" width="12.28515625" style="2" customWidth="1"/>
    <col min="12546" max="12547" width="10.5703125" style="2" bestFit="1" customWidth="1"/>
    <col min="12548" max="12548" width="12" style="2" bestFit="1" customWidth="1"/>
    <col min="12549" max="12550" width="9.28515625" style="2" bestFit="1" customWidth="1"/>
    <col min="12551" max="12552" width="10.7109375" style="2" bestFit="1" customWidth="1"/>
    <col min="12553" max="12554" width="10.85546875" style="2" bestFit="1" customWidth="1"/>
    <col min="12555" max="12555" width="10.5703125" style="2" bestFit="1" customWidth="1"/>
    <col min="12556" max="12556" width="9.28515625" style="2" bestFit="1" customWidth="1"/>
    <col min="12557" max="12798" width="9.140625" style="2"/>
    <col min="12799" max="12799" width="50.85546875" style="2" customWidth="1"/>
    <col min="12800" max="12800" width="10.7109375" style="2" customWidth="1"/>
    <col min="12801" max="12801" width="12.28515625" style="2" customWidth="1"/>
    <col min="12802" max="12803" width="10.5703125" style="2" bestFit="1" customWidth="1"/>
    <col min="12804" max="12804" width="12" style="2" bestFit="1" customWidth="1"/>
    <col min="12805" max="12806" width="9.28515625" style="2" bestFit="1" customWidth="1"/>
    <col min="12807" max="12808" width="10.7109375" style="2" bestFit="1" customWidth="1"/>
    <col min="12809" max="12810" width="10.85546875" style="2" bestFit="1" customWidth="1"/>
    <col min="12811" max="12811" width="10.5703125" style="2" bestFit="1" customWidth="1"/>
    <col min="12812" max="12812" width="9.28515625" style="2" bestFit="1" customWidth="1"/>
    <col min="12813" max="13054" width="9.140625" style="2"/>
    <col min="13055" max="13055" width="50.85546875" style="2" customWidth="1"/>
    <col min="13056" max="13056" width="10.7109375" style="2" customWidth="1"/>
    <col min="13057" max="13057" width="12.28515625" style="2" customWidth="1"/>
    <col min="13058" max="13059" width="10.5703125" style="2" bestFit="1" customWidth="1"/>
    <col min="13060" max="13060" width="12" style="2" bestFit="1" customWidth="1"/>
    <col min="13061" max="13062" width="9.28515625" style="2" bestFit="1" customWidth="1"/>
    <col min="13063" max="13064" width="10.7109375" style="2" bestFit="1" customWidth="1"/>
    <col min="13065" max="13066" width="10.85546875" style="2" bestFit="1" customWidth="1"/>
    <col min="13067" max="13067" width="10.5703125" style="2" bestFit="1" customWidth="1"/>
    <col min="13068" max="13068" width="9.28515625" style="2" bestFit="1" customWidth="1"/>
    <col min="13069" max="13310" width="9.140625" style="2"/>
    <col min="13311" max="13311" width="50.85546875" style="2" customWidth="1"/>
    <col min="13312" max="13312" width="10.7109375" style="2" customWidth="1"/>
    <col min="13313" max="13313" width="12.28515625" style="2" customWidth="1"/>
    <col min="13314" max="13315" width="10.5703125" style="2" bestFit="1" customWidth="1"/>
    <col min="13316" max="13316" width="12" style="2" bestFit="1" customWidth="1"/>
    <col min="13317" max="13318" width="9.28515625" style="2" bestFit="1" customWidth="1"/>
    <col min="13319" max="13320" width="10.7109375" style="2" bestFit="1" customWidth="1"/>
    <col min="13321" max="13322" width="10.85546875" style="2" bestFit="1" customWidth="1"/>
    <col min="13323" max="13323" width="10.5703125" style="2" bestFit="1" customWidth="1"/>
    <col min="13324" max="13324" width="9.28515625" style="2" bestFit="1" customWidth="1"/>
    <col min="13325" max="13566" width="9.140625" style="2"/>
    <col min="13567" max="13567" width="50.85546875" style="2" customWidth="1"/>
    <col min="13568" max="13568" width="10.7109375" style="2" customWidth="1"/>
    <col min="13569" max="13569" width="12.28515625" style="2" customWidth="1"/>
    <col min="13570" max="13571" width="10.5703125" style="2" bestFit="1" customWidth="1"/>
    <col min="13572" max="13572" width="12" style="2" bestFit="1" customWidth="1"/>
    <col min="13573" max="13574" width="9.28515625" style="2" bestFit="1" customWidth="1"/>
    <col min="13575" max="13576" width="10.7109375" style="2" bestFit="1" customWidth="1"/>
    <col min="13577" max="13578" width="10.85546875" style="2" bestFit="1" customWidth="1"/>
    <col min="13579" max="13579" width="10.5703125" style="2" bestFit="1" customWidth="1"/>
    <col min="13580" max="13580" width="9.28515625" style="2" bestFit="1" customWidth="1"/>
    <col min="13581" max="13822" width="9.140625" style="2"/>
    <col min="13823" max="13823" width="50.85546875" style="2" customWidth="1"/>
    <col min="13824" max="13824" width="10.7109375" style="2" customWidth="1"/>
    <col min="13825" max="13825" width="12.28515625" style="2" customWidth="1"/>
    <col min="13826" max="13827" width="10.5703125" style="2" bestFit="1" customWidth="1"/>
    <col min="13828" max="13828" width="12" style="2" bestFit="1" customWidth="1"/>
    <col min="13829" max="13830" width="9.28515625" style="2" bestFit="1" customWidth="1"/>
    <col min="13831" max="13832" width="10.7109375" style="2" bestFit="1" customWidth="1"/>
    <col min="13833" max="13834" width="10.85546875" style="2" bestFit="1" customWidth="1"/>
    <col min="13835" max="13835" width="10.5703125" style="2" bestFit="1" customWidth="1"/>
    <col min="13836" max="13836" width="9.28515625" style="2" bestFit="1" customWidth="1"/>
    <col min="13837" max="14078" width="9.140625" style="2"/>
    <col min="14079" max="14079" width="50.85546875" style="2" customWidth="1"/>
    <col min="14080" max="14080" width="10.7109375" style="2" customWidth="1"/>
    <col min="14081" max="14081" width="12.28515625" style="2" customWidth="1"/>
    <col min="14082" max="14083" width="10.5703125" style="2" bestFit="1" customWidth="1"/>
    <col min="14084" max="14084" width="12" style="2" bestFit="1" customWidth="1"/>
    <col min="14085" max="14086" width="9.28515625" style="2" bestFit="1" customWidth="1"/>
    <col min="14087" max="14088" width="10.7109375" style="2" bestFit="1" customWidth="1"/>
    <col min="14089" max="14090" width="10.85546875" style="2" bestFit="1" customWidth="1"/>
    <col min="14091" max="14091" width="10.5703125" style="2" bestFit="1" customWidth="1"/>
    <col min="14092" max="14092" width="9.28515625" style="2" bestFit="1" customWidth="1"/>
    <col min="14093" max="14334" width="9.140625" style="2"/>
    <col min="14335" max="14335" width="50.85546875" style="2" customWidth="1"/>
    <col min="14336" max="14336" width="10.7109375" style="2" customWidth="1"/>
    <col min="14337" max="14337" width="12.28515625" style="2" customWidth="1"/>
    <col min="14338" max="14339" width="10.5703125" style="2" bestFit="1" customWidth="1"/>
    <col min="14340" max="14340" width="12" style="2" bestFit="1" customWidth="1"/>
    <col min="14341" max="14342" width="9.28515625" style="2" bestFit="1" customWidth="1"/>
    <col min="14343" max="14344" width="10.7109375" style="2" bestFit="1" customWidth="1"/>
    <col min="14345" max="14346" width="10.85546875" style="2" bestFit="1" customWidth="1"/>
    <col min="14347" max="14347" width="10.5703125" style="2" bestFit="1" customWidth="1"/>
    <col min="14348" max="14348" width="9.28515625" style="2" bestFit="1" customWidth="1"/>
    <col min="14349" max="14590" width="9.140625" style="2"/>
    <col min="14591" max="14591" width="50.85546875" style="2" customWidth="1"/>
    <col min="14592" max="14592" width="10.7109375" style="2" customWidth="1"/>
    <col min="14593" max="14593" width="12.28515625" style="2" customWidth="1"/>
    <col min="14594" max="14595" width="10.5703125" style="2" bestFit="1" customWidth="1"/>
    <col min="14596" max="14596" width="12" style="2" bestFit="1" customWidth="1"/>
    <col min="14597" max="14598" width="9.28515625" style="2" bestFit="1" customWidth="1"/>
    <col min="14599" max="14600" width="10.7109375" style="2" bestFit="1" customWidth="1"/>
    <col min="14601" max="14602" width="10.85546875" style="2" bestFit="1" customWidth="1"/>
    <col min="14603" max="14603" width="10.5703125" style="2" bestFit="1" customWidth="1"/>
    <col min="14604" max="14604" width="9.28515625" style="2" bestFit="1" customWidth="1"/>
    <col min="14605" max="14846" width="9.140625" style="2"/>
    <col min="14847" max="14847" width="50.85546875" style="2" customWidth="1"/>
    <col min="14848" max="14848" width="10.7109375" style="2" customWidth="1"/>
    <col min="14849" max="14849" width="12.28515625" style="2" customWidth="1"/>
    <col min="14850" max="14851" width="10.5703125" style="2" bestFit="1" customWidth="1"/>
    <col min="14852" max="14852" width="12" style="2" bestFit="1" customWidth="1"/>
    <col min="14853" max="14854" width="9.28515625" style="2" bestFit="1" customWidth="1"/>
    <col min="14855" max="14856" width="10.7109375" style="2" bestFit="1" customWidth="1"/>
    <col min="14857" max="14858" width="10.85546875" style="2" bestFit="1" customWidth="1"/>
    <col min="14859" max="14859" width="10.5703125" style="2" bestFit="1" customWidth="1"/>
    <col min="14860" max="14860" width="9.28515625" style="2" bestFit="1" customWidth="1"/>
    <col min="14861" max="15102" width="9.140625" style="2"/>
    <col min="15103" max="15103" width="50.85546875" style="2" customWidth="1"/>
    <col min="15104" max="15104" width="10.7109375" style="2" customWidth="1"/>
    <col min="15105" max="15105" width="12.28515625" style="2" customWidth="1"/>
    <col min="15106" max="15107" width="10.5703125" style="2" bestFit="1" customWidth="1"/>
    <col min="15108" max="15108" width="12" style="2" bestFit="1" customWidth="1"/>
    <col min="15109" max="15110" width="9.28515625" style="2" bestFit="1" customWidth="1"/>
    <col min="15111" max="15112" width="10.7109375" style="2" bestFit="1" customWidth="1"/>
    <col min="15113" max="15114" width="10.85546875" style="2" bestFit="1" customWidth="1"/>
    <col min="15115" max="15115" width="10.5703125" style="2" bestFit="1" customWidth="1"/>
    <col min="15116" max="15116" width="9.28515625" style="2" bestFit="1" customWidth="1"/>
    <col min="15117" max="15358" width="9.140625" style="2"/>
    <col min="15359" max="15359" width="50.85546875" style="2" customWidth="1"/>
    <col min="15360" max="15360" width="10.7109375" style="2" customWidth="1"/>
    <col min="15361" max="15361" width="12.28515625" style="2" customWidth="1"/>
    <col min="15362" max="15363" width="10.5703125" style="2" bestFit="1" customWidth="1"/>
    <col min="15364" max="15364" width="12" style="2" bestFit="1" customWidth="1"/>
    <col min="15365" max="15366" width="9.28515625" style="2" bestFit="1" customWidth="1"/>
    <col min="15367" max="15368" width="10.7109375" style="2" bestFit="1" customWidth="1"/>
    <col min="15369" max="15370" width="10.85546875" style="2" bestFit="1" customWidth="1"/>
    <col min="15371" max="15371" width="10.5703125" style="2" bestFit="1" customWidth="1"/>
    <col min="15372" max="15372" width="9.28515625" style="2" bestFit="1" customWidth="1"/>
    <col min="15373" max="15614" width="9.140625" style="2"/>
    <col min="15615" max="15615" width="50.85546875" style="2" customWidth="1"/>
    <col min="15616" max="15616" width="10.7109375" style="2" customWidth="1"/>
    <col min="15617" max="15617" width="12.28515625" style="2" customWidth="1"/>
    <col min="15618" max="15619" width="10.5703125" style="2" bestFit="1" customWidth="1"/>
    <col min="15620" max="15620" width="12" style="2" bestFit="1" customWidth="1"/>
    <col min="15621" max="15622" width="9.28515625" style="2" bestFit="1" customWidth="1"/>
    <col min="15623" max="15624" width="10.7109375" style="2" bestFit="1" customWidth="1"/>
    <col min="15625" max="15626" width="10.85546875" style="2" bestFit="1" customWidth="1"/>
    <col min="15627" max="15627" width="10.5703125" style="2" bestFit="1" customWidth="1"/>
    <col min="15628" max="15628" width="9.28515625" style="2" bestFit="1" customWidth="1"/>
    <col min="15629" max="15870" width="9.140625" style="2"/>
    <col min="15871" max="15871" width="50.85546875" style="2" customWidth="1"/>
    <col min="15872" max="15872" width="10.7109375" style="2" customWidth="1"/>
    <col min="15873" max="15873" width="12.28515625" style="2" customWidth="1"/>
    <col min="15874" max="15875" width="10.5703125" style="2" bestFit="1" customWidth="1"/>
    <col min="15876" max="15876" width="12" style="2" bestFit="1" customWidth="1"/>
    <col min="15877" max="15878" width="9.28515625" style="2" bestFit="1" customWidth="1"/>
    <col min="15879" max="15880" width="10.7109375" style="2" bestFit="1" customWidth="1"/>
    <col min="15881" max="15882" width="10.85546875" style="2" bestFit="1" customWidth="1"/>
    <col min="15883" max="15883" width="10.5703125" style="2" bestFit="1" customWidth="1"/>
    <col min="15884" max="15884" width="9.28515625" style="2" bestFit="1" customWidth="1"/>
    <col min="15885" max="16126" width="9.140625" style="2"/>
    <col min="16127" max="16127" width="50.85546875" style="2" customWidth="1"/>
    <col min="16128" max="16128" width="10.7109375" style="2" customWidth="1"/>
    <col min="16129" max="16129" width="12.28515625" style="2" customWidth="1"/>
    <col min="16130" max="16131" width="10.5703125" style="2" bestFit="1" customWidth="1"/>
    <col min="16132" max="16132" width="12" style="2" bestFit="1" customWidth="1"/>
    <col min="16133" max="16134" width="9.28515625" style="2" bestFit="1" customWidth="1"/>
    <col min="16135" max="16136" width="10.7109375" style="2" bestFit="1" customWidth="1"/>
    <col min="16137" max="16138" width="10.85546875" style="2" bestFit="1" customWidth="1"/>
    <col min="16139" max="16139" width="10.5703125" style="2" bestFit="1" customWidth="1"/>
    <col min="16140" max="16140" width="9.28515625" style="2" bestFit="1" customWidth="1"/>
    <col min="16141" max="16384" width="9.140625" style="2"/>
  </cols>
  <sheetData>
    <row r="1" spans="1:17" x14ac:dyDescent="0.25"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Q1" s="2" t="s">
        <v>33</v>
      </c>
    </row>
    <row r="2" spans="1:17" x14ac:dyDescent="0.25">
      <c r="A2" s="134"/>
      <c r="B2" s="135" t="s">
        <v>34</v>
      </c>
      <c r="C2" s="135"/>
      <c r="D2" s="135"/>
      <c r="E2" s="135"/>
      <c r="F2" s="135"/>
      <c r="G2" s="136"/>
      <c r="H2" s="1"/>
      <c r="I2" s="42"/>
      <c r="J2" s="1"/>
      <c r="K2" s="1"/>
      <c r="L2" s="1"/>
      <c r="M2" s="1"/>
      <c r="N2" s="1"/>
    </row>
    <row r="3" spans="1:17" ht="15.75" customHeight="1" x14ac:dyDescent="0.25">
      <c r="A3" s="153"/>
      <c r="B3" s="143" t="s">
        <v>2</v>
      </c>
      <c r="C3" s="145" t="s">
        <v>3</v>
      </c>
      <c r="D3" s="147" t="s">
        <v>4</v>
      </c>
      <c r="E3" s="147" t="s">
        <v>5</v>
      </c>
      <c r="F3" s="147" t="s">
        <v>6</v>
      </c>
      <c r="G3" s="147" t="s">
        <v>7</v>
      </c>
      <c r="H3" s="156"/>
      <c r="I3" s="157"/>
      <c r="J3" s="158"/>
      <c r="K3" s="156"/>
      <c r="L3" s="157"/>
      <c r="M3" s="157"/>
      <c r="N3" s="158"/>
    </row>
    <row r="4" spans="1:17" x14ac:dyDescent="0.25">
      <c r="A4" s="154"/>
      <c r="B4" s="144"/>
      <c r="C4" s="146"/>
      <c r="D4" s="148"/>
      <c r="E4" s="148"/>
      <c r="F4" s="148"/>
      <c r="G4" s="148"/>
      <c r="M4" s="3"/>
      <c r="N4" s="3"/>
    </row>
    <row r="5" spans="1:17" s="9" customFormat="1" ht="20.25" customHeight="1" x14ac:dyDescent="0.3">
      <c r="A5" s="93"/>
      <c r="B5" s="5" t="s">
        <v>8</v>
      </c>
      <c r="C5" s="6"/>
      <c r="D5" s="6"/>
      <c r="E5" s="6"/>
      <c r="F5" s="6"/>
      <c r="G5" s="7"/>
      <c r="H5" s="3"/>
      <c r="I5" s="43"/>
      <c r="J5" s="3"/>
      <c r="K5" s="3"/>
      <c r="L5" s="3"/>
      <c r="M5" s="8"/>
      <c r="N5" s="8"/>
    </row>
    <row r="6" spans="1:17" customFormat="1" x14ac:dyDescent="0.25">
      <c r="A6" s="94"/>
      <c r="B6" s="44" t="s">
        <v>35</v>
      </c>
      <c r="C6" s="16"/>
      <c r="D6" s="20"/>
      <c r="E6" s="20"/>
      <c r="F6" s="20"/>
      <c r="G6" s="19"/>
      <c r="H6" s="19"/>
      <c r="I6" s="19"/>
      <c r="J6" s="19"/>
      <c r="K6" s="19"/>
      <c r="L6" s="19"/>
      <c r="M6" s="19"/>
      <c r="N6" s="20"/>
    </row>
    <row r="7" spans="1:17" s="58" customFormat="1" x14ac:dyDescent="0.25">
      <c r="A7" s="14" t="s">
        <v>96</v>
      </c>
      <c r="B7" s="86" t="s">
        <v>36</v>
      </c>
      <c r="C7" s="24" t="s">
        <v>37</v>
      </c>
      <c r="D7" s="20">
        <v>0.85</v>
      </c>
      <c r="E7" s="20">
        <v>3.6</v>
      </c>
      <c r="F7" s="20">
        <v>4.9000000000000004</v>
      </c>
      <c r="G7" s="19">
        <v>55.68</v>
      </c>
      <c r="H7" s="19"/>
      <c r="I7" s="19"/>
      <c r="J7" s="19"/>
      <c r="K7" s="19"/>
      <c r="L7" s="19"/>
      <c r="M7" s="19"/>
      <c r="N7" s="19"/>
    </row>
    <row r="8" spans="1:17" s="58" customFormat="1" x14ac:dyDescent="0.25">
      <c r="A8" s="14" t="s">
        <v>89</v>
      </c>
      <c r="B8" s="22" t="s">
        <v>52</v>
      </c>
      <c r="C8" s="16" t="s">
        <v>17</v>
      </c>
      <c r="D8" s="20">
        <v>1.8</v>
      </c>
      <c r="E8" s="20">
        <v>4.2</v>
      </c>
      <c r="F8" s="20">
        <v>11</v>
      </c>
      <c r="G8" s="19">
        <v>90</v>
      </c>
      <c r="H8" s="19"/>
      <c r="I8" s="19"/>
      <c r="J8" s="19"/>
      <c r="K8" s="19"/>
      <c r="L8" s="19"/>
      <c r="M8" s="19"/>
      <c r="N8" s="20"/>
    </row>
    <row r="9" spans="1:17" s="99" customFormat="1" x14ac:dyDescent="0.25">
      <c r="A9" s="14" t="s">
        <v>83</v>
      </c>
      <c r="B9" s="101" t="s">
        <v>131</v>
      </c>
      <c r="C9" s="16" t="s">
        <v>39</v>
      </c>
      <c r="D9" s="20">
        <v>15.6</v>
      </c>
      <c r="E9" s="20">
        <v>11.23</v>
      </c>
      <c r="F9" s="20">
        <v>3.52</v>
      </c>
      <c r="G9" s="19">
        <v>185</v>
      </c>
      <c r="H9" s="19"/>
      <c r="I9" s="19"/>
      <c r="J9" s="97"/>
      <c r="K9" s="97"/>
      <c r="L9" s="97"/>
      <c r="M9" s="97"/>
      <c r="N9" s="96"/>
    </row>
    <row r="10" spans="1:17" s="58" customFormat="1" x14ac:dyDescent="0.25">
      <c r="A10" s="14" t="s">
        <v>110</v>
      </c>
      <c r="B10" s="22" t="s">
        <v>19</v>
      </c>
      <c r="C10" s="16" t="s">
        <v>11</v>
      </c>
      <c r="D10" s="20">
        <v>8.4</v>
      </c>
      <c r="E10" s="20">
        <v>7.65</v>
      </c>
      <c r="F10" s="20">
        <v>40.5</v>
      </c>
      <c r="G10" s="19">
        <v>264</v>
      </c>
      <c r="H10" s="19"/>
      <c r="I10" s="19"/>
      <c r="J10" s="19"/>
      <c r="K10" s="19"/>
      <c r="L10" s="19"/>
      <c r="M10" s="19"/>
      <c r="N10" s="20"/>
    </row>
    <row r="11" spans="1:17" s="58" customFormat="1" x14ac:dyDescent="0.25">
      <c r="A11" s="14" t="s">
        <v>106</v>
      </c>
      <c r="B11" s="22" t="s">
        <v>40</v>
      </c>
      <c r="C11" s="16">
        <v>200</v>
      </c>
      <c r="D11" s="20">
        <v>0.66</v>
      </c>
      <c r="E11" s="20">
        <v>0.09</v>
      </c>
      <c r="F11" s="20">
        <v>32.01</v>
      </c>
      <c r="G11" s="20">
        <v>132.80000000000001</v>
      </c>
      <c r="H11" s="20"/>
      <c r="I11" s="20"/>
      <c r="J11" s="20"/>
      <c r="K11" s="20"/>
      <c r="L11" s="20"/>
      <c r="M11" s="20"/>
      <c r="N11" s="20"/>
    </row>
    <row r="12" spans="1:17" s="99" customFormat="1" x14ac:dyDescent="0.25">
      <c r="A12" s="14" t="s">
        <v>111</v>
      </c>
      <c r="B12" s="101" t="s">
        <v>142</v>
      </c>
      <c r="C12" s="16" t="s">
        <v>14</v>
      </c>
      <c r="D12" s="20">
        <v>2.37</v>
      </c>
      <c r="E12" s="20">
        <v>0.3</v>
      </c>
      <c r="F12" s="20">
        <v>13.86</v>
      </c>
      <c r="G12" s="19">
        <v>70.14</v>
      </c>
      <c r="H12" s="19"/>
      <c r="I12" s="97"/>
      <c r="J12" s="97"/>
      <c r="K12" s="97"/>
      <c r="L12" s="97"/>
      <c r="M12" s="97"/>
      <c r="N12" s="96"/>
    </row>
    <row r="13" spans="1:17" s="58" customFormat="1" x14ac:dyDescent="0.25">
      <c r="A13" s="14" t="s">
        <v>111</v>
      </c>
      <c r="B13" s="22" t="s">
        <v>41</v>
      </c>
      <c r="C13" s="16" t="s">
        <v>14</v>
      </c>
      <c r="D13" s="20">
        <v>1.68</v>
      </c>
      <c r="E13" s="20">
        <v>0.33</v>
      </c>
      <c r="F13" s="20">
        <v>14.1</v>
      </c>
      <c r="G13" s="19">
        <v>68.97</v>
      </c>
      <c r="H13" s="19"/>
      <c r="I13" s="19"/>
      <c r="J13" s="19"/>
      <c r="K13" s="19"/>
      <c r="L13" s="19"/>
      <c r="M13" s="19"/>
      <c r="N13" s="20"/>
    </row>
    <row r="14" spans="1:17" s="58" customFormat="1" x14ac:dyDescent="0.25">
      <c r="A14" s="14"/>
      <c r="B14" s="44" t="s">
        <v>15</v>
      </c>
      <c r="C14" s="16"/>
      <c r="D14" s="21">
        <f>SUM(D7:D13)</f>
        <v>31.36</v>
      </c>
      <c r="E14" s="21">
        <f t="shared" ref="E14:G14" si="0">SUM(E7:E13)</f>
        <v>27.4</v>
      </c>
      <c r="F14" s="21">
        <f t="shared" si="0"/>
        <v>119.89</v>
      </c>
      <c r="G14" s="21">
        <f t="shared" si="0"/>
        <v>866.59</v>
      </c>
      <c r="H14" s="21"/>
      <c r="I14" s="21"/>
      <c r="J14" s="21"/>
      <c r="K14" s="21"/>
      <c r="L14" s="21"/>
      <c r="M14" s="21"/>
      <c r="N14" s="21"/>
    </row>
    <row r="15" spans="1:17" s="45" customFormat="1" ht="19.5" customHeight="1" x14ac:dyDescent="0.25">
      <c r="A15" s="14"/>
      <c r="B15" s="90" t="s">
        <v>16</v>
      </c>
      <c r="C15" s="16"/>
      <c r="D15" s="20"/>
      <c r="E15" s="20"/>
      <c r="F15" s="20"/>
      <c r="G15" s="19"/>
      <c r="H15" s="19"/>
      <c r="I15" s="19"/>
      <c r="J15" s="19"/>
      <c r="K15" s="19"/>
      <c r="L15" s="19"/>
      <c r="M15" s="19"/>
      <c r="N15" s="20"/>
    </row>
    <row r="16" spans="1:17" s="58" customFormat="1" x14ac:dyDescent="0.25">
      <c r="A16" s="14"/>
      <c r="B16" s="46" t="s">
        <v>35</v>
      </c>
      <c r="C16" s="24"/>
      <c r="D16" s="17"/>
      <c r="E16" s="17"/>
      <c r="F16" s="17"/>
      <c r="G16" s="18"/>
      <c r="H16" s="19"/>
      <c r="I16" s="19"/>
      <c r="J16" s="19"/>
      <c r="K16" s="19"/>
      <c r="L16" s="19"/>
      <c r="M16" s="19"/>
      <c r="N16" s="20"/>
    </row>
    <row r="17" spans="1:14" s="58" customFormat="1" x14ac:dyDescent="0.25">
      <c r="A17" s="14" t="s">
        <v>96</v>
      </c>
      <c r="B17" s="86" t="s">
        <v>36</v>
      </c>
      <c r="C17" s="24" t="s">
        <v>37</v>
      </c>
      <c r="D17" s="20">
        <v>0.85</v>
      </c>
      <c r="E17" s="20">
        <v>3.6</v>
      </c>
      <c r="F17" s="20">
        <v>4.9000000000000004</v>
      </c>
      <c r="G17" s="19">
        <v>55.68</v>
      </c>
      <c r="H17" s="19"/>
      <c r="I17" s="19"/>
      <c r="J17" s="19"/>
      <c r="K17" s="19"/>
      <c r="L17" s="19"/>
      <c r="M17" s="19"/>
      <c r="N17" s="19"/>
    </row>
    <row r="18" spans="1:14" s="58" customFormat="1" x14ac:dyDescent="0.25">
      <c r="A18" s="14" t="s">
        <v>92</v>
      </c>
      <c r="B18" s="22" t="s">
        <v>91</v>
      </c>
      <c r="C18" s="16" t="s">
        <v>17</v>
      </c>
      <c r="D18" s="20">
        <v>2.2000000000000002</v>
      </c>
      <c r="E18" s="20">
        <v>3.6</v>
      </c>
      <c r="F18" s="20">
        <v>6.4</v>
      </c>
      <c r="G18" s="19">
        <v>66</v>
      </c>
      <c r="H18" s="19"/>
      <c r="I18" s="19"/>
      <c r="J18" s="19"/>
      <c r="K18" s="19"/>
      <c r="L18" s="19"/>
      <c r="M18" s="19"/>
      <c r="N18" s="20"/>
    </row>
    <row r="19" spans="1:14" s="99" customFormat="1" x14ac:dyDescent="0.25">
      <c r="A19" s="14" t="s">
        <v>112</v>
      </c>
      <c r="B19" s="102" t="s">
        <v>130</v>
      </c>
      <c r="C19" s="24" t="s">
        <v>38</v>
      </c>
      <c r="D19" s="17">
        <v>14.3</v>
      </c>
      <c r="E19" s="17">
        <v>6.6</v>
      </c>
      <c r="F19" s="17">
        <v>9.6</v>
      </c>
      <c r="G19" s="17">
        <v>156</v>
      </c>
      <c r="H19" s="20"/>
      <c r="I19" s="96"/>
      <c r="J19" s="96"/>
      <c r="K19" s="96"/>
      <c r="L19" s="96"/>
      <c r="M19" s="96"/>
      <c r="N19" s="96"/>
    </row>
    <row r="20" spans="1:14" s="58" customFormat="1" ht="17.25" customHeight="1" x14ac:dyDescent="0.25">
      <c r="A20" s="14" t="s">
        <v>115</v>
      </c>
      <c r="B20" s="92" t="s">
        <v>65</v>
      </c>
      <c r="C20" s="16" t="s">
        <v>11</v>
      </c>
      <c r="D20" s="20">
        <v>2.89</v>
      </c>
      <c r="E20" s="20">
        <v>5.66</v>
      </c>
      <c r="F20" s="20">
        <v>20.010000000000002</v>
      </c>
      <c r="G20" s="19">
        <v>150.15</v>
      </c>
      <c r="H20" s="19"/>
      <c r="I20" s="19"/>
      <c r="J20" s="19"/>
      <c r="K20" s="19"/>
      <c r="L20" s="19"/>
      <c r="M20" s="19"/>
      <c r="N20" s="20"/>
    </row>
    <row r="21" spans="1:14" s="58" customFormat="1" x14ac:dyDescent="0.25">
      <c r="A21" s="14" t="s">
        <v>116</v>
      </c>
      <c r="B21" s="23" t="s">
        <v>43</v>
      </c>
      <c r="C21" s="24" t="s">
        <v>17</v>
      </c>
      <c r="D21" s="25">
        <v>0.16</v>
      </c>
      <c r="E21" s="25">
        <v>0.16</v>
      </c>
      <c r="F21" s="25">
        <v>27.88</v>
      </c>
      <c r="G21" s="26">
        <v>114.6</v>
      </c>
      <c r="H21" s="19"/>
      <c r="I21" s="19"/>
      <c r="J21" s="19"/>
      <c r="K21" s="19"/>
      <c r="L21" s="19"/>
      <c r="M21" s="19"/>
      <c r="N21" s="20"/>
    </row>
    <row r="22" spans="1:14" s="99" customFormat="1" x14ac:dyDescent="0.25">
      <c r="A22" s="14" t="s">
        <v>111</v>
      </c>
      <c r="B22" s="101" t="s">
        <v>142</v>
      </c>
      <c r="C22" s="16" t="s">
        <v>14</v>
      </c>
      <c r="D22" s="20">
        <v>2.37</v>
      </c>
      <c r="E22" s="20">
        <v>0.3</v>
      </c>
      <c r="F22" s="20">
        <v>13.86</v>
      </c>
      <c r="G22" s="19">
        <v>70.14</v>
      </c>
      <c r="H22" s="97"/>
      <c r="I22" s="97"/>
      <c r="J22" s="97"/>
      <c r="K22" s="97"/>
      <c r="L22" s="97"/>
      <c r="M22" s="97"/>
      <c r="N22" s="96"/>
    </row>
    <row r="23" spans="1:14" s="58" customFormat="1" x14ac:dyDescent="0.25">
      <c r="A23" s="14" t="s">
        <v>111</v>
      </c>
      <c r="B23" s="22" t="s">
        <v>41</v>
      </c>
      <c r="C23" s="16" t="s">
        <v>14</v>
      </c>
      <c r="D23" s="20">
        <v>1.68</v>
      </c>
      <c r="E23" s="20">
        <v>0.33</v>
      </c>
      <c r="F23" s="20">
        <v>14.1</v>
      </c>
      <c r="G23" s="19">
        <v>68.97</v>
      </c>
      <c r="H23" s="19"/>
      <c r="I23" s="19"/>
      <c r="J23" s="19"/>
      <c r="K23" s="19"/>
      <c r="L23" s="19"/>
      <c r="M23" s="19"/>
      <c r="N23" s="20"/>
    </row>
    <row r="24" spans="1:14" s="58" customFormat="1" x14ac:dyDescent="0.25">
      <c r="A24" s="14"/>
      <c r="B24" s="47" t="s">
        <v>15</v>
      </c>
      <c r="C24" s="24"/>
      <c r="D24" s="31">
        <f t="shared" ref="D24:G24" si="1">SUM(D17:D23)</f>
        <v>24.450000000000003</v>
      </c>
      <c r="E24" s="31">
        <f t="shared" si="1"/>
        <v>20.25</v>
      </c>
      <c r="F24" s="31">
        <f t="shared" si="1"/>
        <v>96.749999999999986</v>
      </c>
      <c r="G24" s="31">
        <f t="shared" si="1"/>
        <v>681.54000000000008</v>
      </c>
      <c r="H24" s="31"/>
      <c r="I24" s="31"/>
      <c r="J24" s="31"/>
      <c r="K24" s="31"/>
      <c r="L24" s="31"/>
      <c r="M24" s="31"/>
      <c r="N24" s="31"/>
    </row>
    <row r="25" spans="1:14" s="45" customFormat="1" ht="20.25" customHeight="1" x14ac:dyDescent="0.3">
      <c r="A25" s="14"/>
      <c r="B25" s="91" t="s">
        <v>18</v>
      </c>
      <c r="C25" s="24"/>
      <c r="D25" s="17"/>
      <c r="E25" s="17"/>
      <c r="F25" s="17"/>
      <c r="G25" s="18"/>
      <c r="H25" s="19"/>
      <c r="I25" s="19"/>
      <c r="J25" s="19"/>
      <c r="K25" s="19"/>
      <c r="L25" s="19"/>
      <c r="M25" s="19"/>
      <c r="N25" s="20"/>
    </row>
    <row r="26" spans="1:14" s="58" customFormat="1" x14ac:dyDescent="0.25">
      <c r="A26" s="14"/>
      <c r="B26" s="44" t="s">
        <v>35</v>
      </c>
      <c r="C26" s="16"/>
      <c r="D26" s="20"/>
      <c r="E26" s="20"/>
      <c r="F26" s="20"/>
      <c r="G26" s="19"/>
      <c r="H26" s="19"/>
      <c r="I26" s="19"/>
      <c r="J26" s="19"/>
      <c r="K26" s="19"/>
      <c r="L26" s="19"/>
      <c r="M26" s="19"/>
      <c r="N26" s="20"/>
    </row>
    <row r="27" spans="1:14" s="58" customFormat="1" x14ac:dyDescent="0.25">
      <c r="A27" s="14" t="s">
        <v>96</v>
      </c>
      <c r="B27" s="86" t="s">
        <v>36</v>
      </c>
      <c r="C27" s="24" t="s">
        <v>37</v>
      </c>
      <c r="D27" s="20">
        <v>0.85</v>
      </c>
      <c r="E27" s="20">
        <v>3.6</v>
      </c>
      <c r="F27" s="20">
        <v>4.9000000000000004</v>
      </c>
      <c r="G27" s="19">
        <v>55.68</v>
      </c>
      <c r="H27" s="19"/>
      <c r="I27" s="19"/>
      <c r="J27" s="19"/>
      <c r="K27" s="19"/>
      <c r="L27" s="19"/>
      <c r="M27" s="19"/>
      <c r="N27" s="19"/>
    </row>
    <row r="28" spans="1:14" s="58" customFormat="1" x14ac:dyDescent="0.25">
      <c r="A28" s="14" t="s">
        <v>94</v>
      </c>
      <c r="B28" s="22" t="s">
        <v>93</v>
      </c>
      <c r="C28" s="16" t="s">
        <v>17</v>
      </c>
      <c r="D28" s="20">
        <v>4.5999999999999996</v>
      </c>
      <c r="E28" s="20">
        <v>3.4</v>
      </c>
      <c r="F28" s="20">
        <v>15.6</v>
      </c>
      <c r="G28" s="19">
        <v>112</v>
      </c>
      <c r="H28" s="19"/>
      <c r="I28" s="19"/>
      <c r="J28" s="19"/>
      <c r="K28" s="19"/>
      <c r="L28" s="19"/>
      <c r="M28" s="19"/>
      <c r="N28" s="20"/>
    </row>
    <row r="29" spans="1:14" s="58" customFormat="1" x14ac:dyDescent="0.25">
      <c r="A29" s="14" t="s">
        <v>95</v>
      </c>
      <c r="B29" s="22" t="s">
        <v>58</v>
      </c>
      <c r="C29" s="16" t="s">
        <v>38</v>
      </c>
      <c r="D29" s="20">
        <v>10.199999999999999</v>
      </c>
      <c r="E29" s="20">
        <v>13.4</v>
      </c>
      <c r="F29" s="20">
        <v>10.33</v>
      </c>
      <c r="G29" s="20">
        <v>203.75</v>
      </c>
      <c r="H29" s="20"/>
      <c r="I29" s="20"/>
      <c r="J29" s="20"/>
      <c r="K29" s="20"/>
      <c r="L29" s="20"/>
      <c r="M29" s="20"/>
      <c r="N29" s="20"/>
    </row>
    <row r="30" spans="1:14" s="58" customFormat="1" x14ac:dyDescent="0.25">
      <c r="A30" s="14" t="s">
        <v>90</v>
      </c>
      <c r="B30" s="22" t="s">
        <v>45</v>
      </c>
      <c r="C30" s="16" t="s">
        <v>11</v>
      </c>
      <c r="D30" s="20">
        <v>8.4</v>
      </c>
      <c r="E30" s="20">
        <v>7.65</v>
      </c>
      <c r="F30" s="20">
        <v>40.5</v>
      </c>
      <c r="G30" s="19">
        <v>264</v>
      </c>
      <c r="H30" s="19"/>
      <c r="I30" s="19"/>
      <c r="J30" s="19"/>
      <c r="K30" s="19"/>
      <c r="L30" s="19"/>
      <c r="M30" s="19"/>
      <c r="N30" s="20"/>
    </row>
    <row r="31" spans="1:14" s="45" customFormat="1" ht="20.25" customHeight="1" x14ac:dyDescent="0.25">
      <c r="A31" s="14" t="s">
        <v>68</v>
      </c>
      <c r="B31" s="103" t="s">
        <v>103</v>
      </c>
      <c r="C31" s="16">
        <v>200</v>
      </c>
      <c r="D31" s="60">
        <v>1.6</v>
      </c>
      <c r="E31" s="60">
        <v>1.6</v>
      </c>
      <c r="F31" s="60">
        <v>12.4</v>
      </c>
      <c r="G31" s="60">
        <v>70</v>
      </c>
      <c r="H31" s="19"/>
      <c r="I31" s="19"/>
      <c r="J31" s="19"/>
      <c r="K31" s="19"/>
      <c r="L31" s="19"/>
      <c r="M31" s="20"/>
      <c r="N31" s="20"/>
    </row>
    <row r="32" spans="1:14" s="99" customFormat="1" x14ac:dyDescent="0.25">
      <c r="A32" s="14" t="s">
        <v>111</v>
      </c>
      <c r="B32" s="101" t="s">
        <v>142</v>
      </c>
      <c r="C32" s="16" t="s">
        <v>14</v>
      </c>
      <c r="D32" s="20">
        <v>2.37</v>
      </c>
      <c r="E32" s="20">
        <v>0.3</v>
      </c>
      <c r="F32" s="20">
        <v>13.86</v>
      </c>
      <c r="G32" s="19">
        <v>70.14</v>
      </c>
      <c r="H32" s="97"/>
      <c r="I32" s="97"/>
      <c r="J32" s="97"/>
      <c r="K32" s="97"/>
      <c r="L32" s="97"/>
      <c r="M32" s="97"/>
      <c r="N32" s="96"/>
    </row>
    <row r="33" spans="1:14" s="58" customFormat="1" x14ac:dyDescent="0.25">
      <c r="A33" s="14" t="s">
        <v>111</v>
      </c>
      <c r="B33" s="22" t="s">
        <v>41</v>
      </c>
      <c r="C33" s="16" t="s">
        <v>14</v>
      </c>
      <c r="D33" s="20">
        <v>1.68</v>
      </c>
      <c r="E33" s="20">
        <v>0.33</v>
      </c>
      <c r="F33" s="20">
        <v>14.1</v>
      </c>
      <c r="G33" s="19">
        <v>68.97</v>
      </c>
      <c r="H33" s="19"/>
      <c r="I33" s="19"/>
      <c r="J33" s="19"/>
      <c r="K33" s="19"/>
      <c r="L33" s="19"/>
      <c r="M33" s="19"/>
      <c r="N33" s="20"/>
    </row>
    <row r="34" spans="1:14" s="58" customFormat="1" x14ac:dyDescent="0.25">
      <c r="A34" s="14"/>
      <c r="B34" s="44" t="s">
        <v>15</v>
      </c>
      <c r="C34" s="16"/>
      <c r="D34" s="21">
        <f>SUM(D27:D33)</f>
        <v>29.7</v>
      </c>
      <c r="E34" s="21">
        <f t="shared" ref="E34:G34" si="2">SUM(E27:E33)</f>
        <v>30.279999999999998</v>
      </c>
      <c r="F34" s="21">
        <f t="shared" si="2"/>
        <v>111.69</v>
      </c>
      <c r="G34" s="21">
        <f t="shared" si="2"/>
        <v>844.54000000000008</v>
      </c>
      <c r="H34" s="21"/>
      <c r="I34" s="21"/>
      <c r="J34" s="21"/>
      <c r="K34" s="21"/>
      <c r="L34" s="21"/>
      <c r="M34" s="21"/>
      <c r="N34" s="21"/>
    </row>
    <row r="35" spans="1:14" s="58" customFormat="1" ht="20.25" x14ac:dyDescent="0.3">
      <c r="A35" s="14"/>
      <c r="B35" s="91" t="s">
        <v>21</v>
      </c>
      <c r="C35" s="16"/>
      <c r="D35" s="21"/>
      <c r="E35" s="21"/>
      <c r="F35" s="21"/>
      <c r="G35" s="32"/>
      <c r="H35" s="32"/>
      <c r="I35" s="32"/>
      <c r="J35" s="32"/>
      <c r="K35" s="32"/>
      <c r="L35" s="32"/>
      <c r="M35" s="32"/>
      <c r="N35" s="21"/>
    </row>
    <row r="36" spans="1:14" s="58" customFormat="1" x14ac:dyDescent="0.25">
      <c r="A36" s="14" t="s">
        <v>96</v>
      </c>
      <c r="B36" s="86" t="s">
        <v>36</v>
      </c>
      <c r="C36" s="24" t="s">
        <v>37</v>
      </c>
      <c r="D36" s="20">
        <v>0.85</v>
      </c>
      <c r="E36" s="20">
        <v>3.6</v>
      </c>
      <c r="F36" s="20">
        <v>4.9000000000000004</v>
      </c>
      <c r="G36" s="19">
        <v>55.68</v>
      </c>
      <c r="H36" s="19"/>
      <c r="I36" s="19"/>
      <c r="J36" s="19"/>
      <c r="K36" s="19"/>
      <c r="L36" s="19"/>
      <c r="M36" s="19"/>
      <c r="N36" s="20"/>
    </row>
    <row r="37" spans="1:14" s="58" customFormat="1" x14ac:dyDescent="0.25">
      <c r="A37" s="14" t="s">
        <v>85</v>
      </c>
      <c r="B37" s="82" t="s">
        <v>84</v>
      </c>
      <c r="C37" s="16" t="s">
        <v>17</v>
      </c>
      <c r="D37" s="20">
        <v>2.15</v>
      </c>
      <c r="E37" s="20">
        <v>2.27</v>
      </c>
      <c r="F37" s="20">
        <v>13.96</v>
      </c>
      <c r="G37" s="19">
        <v>94.6</v>
      </c>
      <c r="H37" s="19"/>
      <c r="I37" s="19"/>
      <c r="J37" s="19"/>
      <c r="K37" s="19"/>
      <c r="L37" s="19"/>
      <c r="M37" s="19"/>
      <c r="N37" s="20"/>
    </row>
    <row r="38" spans="1:14" s="58" customFormat="1" x14ac:dyDescent="0.25">
      <c r="A38" s="14" t="s">
        <v>117</v>
      </c>
      <c r="B38" s="22" t="s">
        <v>46</v>
      </c>
      <c r="C38" s="16" t="s">
        <v>47</v>
      </c>
      <c r="D38" s="20">
        <v>21.9</v>
      </c>
      <c r="E38" s="20">
        <v>13.57</v>
      </c>
      <c r="F38" s="20">
        <v>35.64</v>
      </c>
      <c r="G38" s="19">
        <v>304.57</v>
      </c>
      <c r="H38" s="19"/>
      <c r="I38" s="19"/>
      <c r="J38" s="19"/>
      <c r="K38" s="19"/>
      <c r="L38" s="19"/>
      <c r="M38" s="19"/>
      <c r="N38" s="20"/>
    </row>
    <row r="39" spans="1:14" s="58" customFormat="1" x14ac:dyDescent="0.25">
      <c r="A39" s="14" t="s">
        <v>101</v>
      </c>
      <c r="B39" s="23" t="s">
        <v>48</v>
      </c>
      <c r="C39" s="16">
        <v>200</v>
      </c>
      <c r="D39" s="20">
        <v>1</v>
      </c>
      <c r="E39" s="20">
        <v>0</v>
      </c>
      <c r="F39" s="20">
        <v>20.2</v>
      </c>
      <c r="G39" s="19">
        <v>84.8</v>
      </c>
      <c r="H39" s="19"/>
      <c r="I39" s="19"/>
      <c r="J39" s="19"/>
      <c r="K39" s="19"/>
      <c r="L39" s="19"/>
      <c r="M39" s="19"/>
      <c r="N39" s="20"/>
    </row>
    <row r="40" spans="1:14" s="99" customFormat="1" x14ac:dyDescent="0.25">
      <c r="A40" s="14" t="s">
        <v>111</v>
      </c>
      <c r="B40" s="101" t="s">
        <v>142</v>
      </c>
      <c r="C40" s="16" t="s">
        <v>14</v>
      </c>
      <c r="D40" s="20">
        <v>2.37</v>
      </c>
      <c r="E40" s="20">
        <v>0.3</v>
      </c>
      <c r="F40" s="20">
        <v>13.86</v>
      </c>
      <c r="G40" s="19">
        <v>70.14</v>
      </c>
      <c r="H40" s="97"/>
      <c r="I40" s="97"/>
      <c r="J40" s="97"/>
      <c r="K40" s="97"/>
      <c r="L40" s="97"/>
      <c r="M40" s="97"/>
      <c r="N40" s="96"/>
    </row>
    <row r="41" spans="1:14" s="58" customFormat="1" x14ac:dyDescent="0.25">
      <c r="A41" s="14" t="s">
        <v>111</v>
      </c>
      <c r="B41" s="22" t="s">
        <v>41</v>
      </c>
      <c r="C41" s="16" t="s">
        <v>14</v>
      </c>
      <c r="D41" s="20">
        <v>1.68</v>
      </c>
      <c r="E41" s="20">
        <v>0.33</v>
      </c>
      <c r="F41" s="20">
        <v>14.1</v>
      </c>
      <c r="G41" s="19">
        <v>68.97</v>
      </c>
      <c r="H41" s="19"/>
      <c r="I41" s="19"/>
      <c r="J41" s="19"/>
      <c r="K41" s="19"/>
      <c r="L41" s="19"/>
      <c r="M41" s="19"/>
      <c r="N41" s="20"/>
    </row>
    <row r="42" spans="1:14" s="58" customFormat="1" x14ac:dyDescent="0.25">
      <c r="A42" s="21"/>
      <c r="B42" s="44" t="s">
        <v>15</v>
      </c>
      <c r="C42" s="16"/>
      <c r="D42" s="21">
        <f t="shared" ref="D42:G42" si="3">SUM(D36:D41)</f>
        <v>29.95</v>
      </c>
      <c r="E42" s="21">
        <f t="shared" si="3"/>
        <v>20.07</v>
      </c>
      <c r="F42" s="21">
        <f t="shared" si="3"/>
        <v>102.66</v>
      </c>
      <c r="G42" s="21">
        <f t="shared" si="3"/>
        <v>678.76</v>
      </c>
      <c r="H42" s="21"/>
      <c r="I42" s="21"/>
      <c r="J42" s="21"/>
      <c r="K42" s="21"/>
      <c r="L42" s="21"/>
      <c r="M42" s="21"/>
      <c r="N42" s="21"/>
    </row>
    <row r="43" spans="1:14" s="58" customFormat="1" ht="20.25" x14ac:dyDescent="0.3">
      <c r="A43" s="14"/>
      <c r="B43" s="91" t="s">
        <v>25</v>
      </c>
      <c r="C43" s="16"/>
      <c r="D43" s="21"/>
      <c r="E43" s="21"/>
      <c r="F43" s="21"/>
      <c r="G43" s="32"/>
      <c r="H43" s="32"/>
      <c r="I43" s="32"/>
      <c r="J43" s="32"/>
      <c r="K43" s="32"/>
      <c r="L43" s="32"/>
      <c r="M43" s="32"/>
      <c r="N43" s="21"/>
    </row>
    <row r="44" spans="1:14" s="58" customFormat="1" x14ac:dyDescent="0.25">
      <c r="A44" s="14" t="s">
        <v>96</v>
      </c>
      <c r="B44" s="86" t="s">
        <v>36</v>
      </c>
      <c r="C44" s="24" t="s">
        <v>37</v>
      </c>
      <c r="D44" s="20">
        <v>0.85</v>
      </c>
      <c r="E44" s="20">
        <v>3.6</v>
      </c>
      <c r="F44" s="20">
        <v>4.9000000000000004</v>
      </c>
      <c r="G44" s="19">
        <v>55.68</v>
      </c>
      <c r="H44" s="19"/>
      <c r="I44" s="19"/>
      <c r="J44" s="19"/>
      <c r="K44" s="19"/>
      <c r="L44" s="19"/>
      <c r="M44" s="19"/>
      <c r="N44" s="20"/>
    </row>
    <row r="45" spans="1:14" s="58" customFormat="1" x14ac:dyDescent="0.25">
      <c r="A45" s="14" t="s">
        <v>118</v>
      </c>
      <c r="B45" s="22" t="s">
        <v>49</v>
      </c>
      <c r="C45" s="16" t="s">
        <v>17</v>
      </c>
      <c r="D45" s="20">
        <v>1.44</v>
      </c>
      <c r="E45" s="20">
        <v>3.94</v>
      </c>
      <c r="F45" s="20">
        <v>8.75</v>
      </c>
      <c r="G45" s="19">
        <v>83</v>
      </c>
      <c r="H45" s="19"/>
      <c r="I45" s="19"/>
      <c r="J45" s="19"/>
      <c r="K45" s="19"/>
      <c r="L45" s="19"/>
      <c r="M45" s="19"/>
      <c r="N45" s="20"/>
    </row>
    <row r="46" spans="1:14" s="58" customFormat="1" x14ac:dyDescent="0.25">
      <c r="A46" s="14" t="s">
        <v>119</v>
      </c>
      <c r="B46" s="22" t="s">
        <v>50</v>
      </c>
      <c r="C46" s="16" t="s">
        <v>38</v>
      </c>
      <c r="D46" s="20">
        <v>8.26</v>
      </c>
      <c r="E46" s="20">
        <v>8.0500000000000007</v>
      </c>
      <c r="F46" s="20">
        <v>11.76</v>
      </c>
      <c r="G46" s="19">
        <v>152.5</v>
      </c>
      <c r="H46" s="19"/>
      <c r="I46" s="19"/>
      <c r="J46" s="19"/>
      <c r="K46" s="19"/>
      <c r="L46" s="19"/>
      <c r="M46" s="19"/>
      <c r="N46" s="20"/>
    </row>
    <row r="47" spans="1:14" s="45" customFormat="1" ht="13.5" customHeight="1" x14ac:dyDescent="0.25">
      <c r="A47" s="14" t="s">
        <v>114</v>
      </c>
      <c r="B47" s="14" t="s">
        <v>113</v>
      </c>
      <c r="C47" s="16" t="s">
        <v>11</v>
      </c>
      <c r="D47" s="20">
        <v>2.89</v>
      </c>
      <c r="E47" s="20">
        <v>5.66</v>
      </c>
      <c r="F47" s="20">
        <v>20.010000000000002</v>
      </c>
      <c r="G47" s="19">
        <v>150.15</v>
      </c>
      <c r="H47" s="19"/>
      <c r="I47" s="19"/>
      <c r="J47" s="19"/>
      <c r="K47" s="19"/>
      <c r="L47" s="19"/>
      <c r="M47" s="19"/>
      <c r="N47" s="20"/>
    </row>
    <row r="48" spans="1:14" s="58" customFormat="1" x14ac:dyDescent="0.25">
      <c r="A48" s="14" t="s">
        <v>116</v>
      </c>
      <c r="B48" s="22" t="s">
        <v>51</v>
      </c>
      <c r="C48" s="24" t="s">
        <v>17</v>
      </c>
      <c r="D48" s="25">
        <v>0.16</v>
      </c>
      <c r="E48" s="25">
        <v>0.16</v>
      </c>
      <c r="F48" s="25">
        <v>27.88</v>
      </c>
      <c r="G48" s="26">
        <v>114.6</v>
      </c>
      <c r="H48" s="19"/>
      <c r="I48" s="19"/>
      <c r="J48" s="19"/>
      <c r="K48" s="19"/>
      <c r="L48" s="19"/>
      <c r="M48" s="19"/>
      <c r="N48" s="20"/>
    </row>
    <row r="49" spans="1:14" s="99" customFormat="1" x14ac:dyDescent="0.25">
      <c r="A49" s="14" t="s">
        <v>111</v>
      </c>
      <c r="B49" s="101" t="s">
        <v>142</v>
      </c>
      <c r="C49" s="16" t="s">
        <v>14</v>
      </c>
      <c r="D49" s="20">
        <v>2.37</v>
      </c>
      <c r="E49" s="20">
        <v>0.3</v>
      </c>
      <c r="F49" s="20">
        <v>13.86</v>
      </c>
      <c r="G49" s="19">
        <v>70.14</v>
      </c>
      <c r="H49" s="97"/>
      <c r="I49" s="97"/>
      <c r="J49" s="97"/>
      <c r="K49" s="97"/>
      <c r="L49" s="97"/>
      <c r="M49" s="97"/>
      <c r="N49" s="96"/>
    </row>
    <row r="50" spans="1:14" s="58" customFormat="1" x14ac:dyDescent="0.25">
      <c r="A50" s="14" t="s">
        <v>111</v>
      </c>
      <c r="B50" s="22" t="s">
        <v>41</v>
      </c>
      <c r="C50" s="16" t="s">
        <v>14</v>
      </c>
      <c r="D50" s="20">
        <v>1.68</v>
      </c>
      <c r="E50" s="20">
        <v>0.33</v>
      </c>
      <c r="F50" s="20">
        <v>14.1</v>
      </c>
      <c r="G50" s="19">
        <v>68.97</v>
      </c>
      <c r="H50" s="19"/>
      <c r="I50" s="19"/>
      <c r="J50" s="19"/>
      <c r="K50" s="19"/>
      <c r="L50" s="19"/>
      <c r="M50" s="19"/>
      <c r="N50" s="20"/>
    </row>
    <row r="51" spans="1:14" s="58" customFormat="1" x14ac:dyDescent="0.25">
      <c r="A51" s="14"/>
      <c r="B51" s="44" t="s">
        <v>15</v>
      </c>
      <c r="C51" s="48"/>
      <c r="D51" s="21">
        <f>SUM(D44:D50)</f>
        <v>17.650000000000002</v>
      </c>
      <c r="E51" s="21">
        <f t="shared" ref="E51:G51" si="4">SUM(E44:E50)</f>
        <v>22.04</v>
      </c>
      <c r="F51" s="21">
        <f t="shared" si="4"/>
        <v>101.25999999999999</v>
      </c>
      <c r="G51" s="21">
        <f t="shared" si="4"/>
        <v>695.04000000000008</v>
      </c>
      <c r="H51" s="21"/>
      <c r="I51" s="21"/>
      <c r="J51" s="21"/>
      <c r="K51" s="21"/>
      <c r="L51" s="21"/>
      <c r="M51" s="21"/>
      <c r="N51" s="21"/>
    </row>
    <row r="52" spans="1:14" s="58" customFormat="1" ht="20.25" x14ac:dyDescent="0.3">
      <c r="A52" s="14"/>
      <c r="B52" s="91" t="s">
        <v>27</v>
      </c>
      <c r="C52" s="16"/>
      <c r="D52" s="20"/>
      <c r="E52" s="20"/>
      <c r="F52" s="20"/>
      <c r="G52" s="19"/>
      <c r="H52" s="19"/>
      <c r="I52" s="19"/>
      <c r="J52" s="19"/>
      <c r="K52" s="19"/>
      <c r="L52" s="19"/>
      <c r="M52" s="19"/>
      <c r="N52" s="20"/>
    </row>
    <row r="53" spans="1:14" s="58" customFormat="1" x14ac:dyDescent="0.25">
      <c r="A53" s="14" t="s">
        <v>96</v>
      </c>
      <c r="B53" s="86" t="s">
        <v>36</v>
      </c>
      <c r="C53" s="24" t="s">
        <v>37</v>
      </c>
      <c r="D53" s="20">
        <v>0.85</v>
      </c>
      <c r="E53" s="20">
        <v>3.6</v>
      </c>
      <c r="F53" s="20">
        <v>4.9000000000000004</v>
      </c>
      <c r="G53" s="19">
        <v>55.68</v>
      </c>
      <c r="H53" s="19"/>
      <c r="I53" s="19"/>
      <c r="J53" s="19"/>
      <c r="K53" s="19"/>
      <c r="L53" s="19"/>
      <c r="M53" s="19"/>
      <c r="N53" s="20"/>
    </row>
    <row r="54" spans="1:14" s="58" customFormat="1" x14ac:dyDescent="0.25">
      <c r="A54" s="14" t="s">
        <v>89</v>
      </c>
      <c r="B54" s="22" t="s">
        <v>52</v>
      </c>
      <c r="C54" s="16" t="s">
        <v>17</v>
      </c>
      <c r="D54" s="20">
        <v>1.8</v>
      </c>
      <c r="E54" s="20">
        <v>4.2</v>
      </c>
      <c r="F54" s="20">
        <v>11</v>
      </c>
      <c r="G54" s="19">
        <v>90</v>
      </c>
      <c r="H54" s="19"/>
      <c r="I54" s="19"/>
      <c r="J54" s="19"/>
      <c r="K54" s="19"/>
      <c r="L54" s="19"/>
      <c r="M54" s="19"/>
      <c r="N54" s="20"/>
    </row>
    <row r="55" spans="1:14" s="58" customFormat="1" x14ac:dyDescent="0.25">
      <c r="A55" s="14" t="s">
        <v>88</v>
      </c>
      <c r="B55" s="22" t="s">
        <v>42</v>
      </c>
      <c r="C55" s="16" t="s">
        <v>11</v>
      </c>
      <c r="D55" s="20">
        <v>5.52</v>
      </c>
      <c r="E55" s="20">
        <v>4.5199999999999996</v>
      </c>
      <c r="F55" s="20">
        <v>26.45</v>
      </c>
      <c r="G55" s="19">
        <v>168.45</v>
      </c>
      <c r="H55" s="19"/>
      <c r="I55" s="19"/>
      <c r="J55" s="19"/>
      <c r="K55" s="19"/>
      <c r="L55" s="19"/>
      <c r="M55" s="19"/>
      <c r="N55" s="20"/>
    </row>
    <row r="56" spans="1:14" s="99" customFormat="1" x14ac:dyDescent="0.25">
      <c r="A56" s="14" t="s">
        <v>83</v>
      </c>
      <c r="B56" s="101" t="s">
        <v>131</v>
      </c>
      <c r="C56" s="16" t="s">
        <v>39</v>
      </c>
      <c r="D56" s="20">
        <v>15.6</v>
      </c>
      <c r="E56" s="20">
        <v>11.23</v>
      </c>
      <c r="F56" s="20">
        <v>3.52</v>
      </c>
      <c r="G56" s="20">
        <v>185</v>
      </c>
      <c r="H56" s="20"/>
      <c r="I56" s="96"/>
      <c r="J56" s="96"/>
      <c r="K56" s="96"/>
      <c r="L56" s="96"/>
      <c r="M56" s="96"/>
      <c r="N56" s="96"/>
    </row>
    <row r="57" spans="1:14" s="58" customFormat="1" x14ac:dyDescent="0.25">
      <c r="A57" s="14" t="s">
        <v>106</v>
      </c>
      <c r="B57" s="23" t="s">
        <v>40</v>
      </c>
      <c r="C57" s="16">
        <v>200</v>
      </c>
      <c r="D57" s="20">
        <v>0.66</v>
      </c>
      <c r="E57" s="20">
        <v>0.09</v>
      </c>
      <c r="F57" s="20">
        <v>32.01</v>
      </c>
      <c r="G57" s="20">
        <v>132.80000000000001</v>
      </c>
      <c r="H57" s="20"/>
      <c r="I57" s="20"/>
      <c r="J57" s="20"/>
      <c r="K57" s="20"/>
      <c r="L57" s="20"/>
      <c r="M57" s="20"/>
      <c r="N57" s="20"/>
    </row>
    <row r="58" spans="1:14" s="58" customFormat="1" x14ac:dyDescent="0.25">
      <c r="A58" s="57" t="s">
        <v>79</v>
      </c>
      <c r="B58" s="15" t="s">
        <v>78</v>
      </c>
      <c r="C58" s="80" t="s">
        <v>39</v>
      </c>
      <c r="D58" s="72">
        <v>1.5</v>
      </c>
      <c r="E58" s="72">
        <v>0.5</v>
      </c>
      <c r="F58" s="72">
        <v>21</v>
      </c>
      <c r="G58" s="72">
        <v>95</v>
      </c>
      <c r="H58" s="73"/>
      <c r="I58" s="73"/>
      <c r="J58" s="73"/>
      <c r="K58" s="73"/>
      <c r="L58" s="73"/>
      <c r="M58" s="81"/>
      <c r="N58" s="72"/>
    </row>
    <row r="59" spans="1:14" s="99" customFormat="1" x14ac:dyDescent="0.25">
      <c r="A59" s="14" t="s">
        <v>111</v>
      </c>
      <c r="B59" s="101" t="s">
        <v>142</v>
      </c>
      <c r="C59" s="16" t="s">
        <v>14</v>
      </c>
      <c r="D59" s="20">
        <v>2.37</v>
      </c>
      <c r="E59" s="20">
        <v>0.3</v>
      </c>
      <c r="F59" s="20">
        <v>13.86</v>
      </c>
      <c r="G59" s="19">
        <v>70.14</v>
      </c>
      <c r="H59" s="19"/>
      <c r="I59" s="19"/>
      <c r="J59" s="97"/>
      <c r="K59" s="97"/>
      <c r="L59" s="97"/>
      <c r="M59" s="97"/>
      <c r="N59" s="96"/>
    </row>
    <row r="60" spans="1:14" s="58" customFormat="1" x14ac:dyDescent="0.25">
      <c r="A60" s="14" t="s">
        <v>111</v>
      </c>
      <c r="B60" s="101" t="s">
        <v>41</v>
      </c>
      <c r="C60" s="16" t="s">
        <v>14</v>
      </c>
      <c r="D60" s="20">
        <v>1.68</v>
      </c>
      <c r="E60" s="20">
        <v>0.33</v>
      </c>
      <c r="F60" s="20">
        <v>14.1</v>
      </c>
      <c r="G60" s="19">
        <v>68.97</v>
      </c>
      <c r="H60" s="19"/>
      <c r="I60" s="19"/>
      <c r="J60" s="19"/>
      <c r="K60" s="19"/>
      <c r="L60" s="19"/>
      <c r="M60" s="19"/>
      <c r="N60" s="20"/>
    </row>
    <row r="61" spans="1:14" s="58" customFormat="1" x14ac:dyDescent="0.25">
      <c r="A61" s="14"/>
      <c r="B61" s="49" t="s">
        <v>15</v>
      </c>
      <c r="C61" s="16"/>
      <c r="D61" s="21">
        <f>SUM(D53:D60)</f>
        <v>29.98</v>
      </c>
      <c r="E61" s="21">
        <f t="shared" ref="E61:G61" si="5">SUM(E53:E60)</f>
        <v>24.77</v>
      </c>
      <c r="F61" s="21">
        <f t="shared" si="5"/>
        <v>126.83999999999999</v>
      </c>
      <c r="G61" s="21">
        <f t="shared" si="5"/>
        <v>866.04000000000008</v>
      </c>
      <c r="H61" s="21"/>
      <c r="I61" s="21"/>
      <c r="J61" s="21"/>
      <c r="K61" s="21"/>
      <c r="L61" s="21"/>
      <c r="M61" s="21"/>
      <c r="N61" s="21"/>
    </row>
    <row r="62" spans="1:14" s="58" customFormat="1" ht="16.5" customHeight="1" x14ac:dyDescent="0.25">
      <c r="A62" s="14"/>
      <c r="B62" s="44" t="s">
        <v>28</v>
      </c>
      <c r="C62" s="16"/>
      <c r="D62" s="20"/>
      <c r="E62" s="20"/>
      <c r="F62" s="20"/>
      <c r="G62" s="19"/>
      <c r="H62" s="19"/>
      <c r="I62" s="19"/>
      <c r="J62" s="19"/>
      <c r="K62" s="19"/>
      <c r="L62" s="19"/>
      <c r="M62" s="19"/>
      <c r="N62" s="20"/>
    </row>
    <row r="63" spans="1:14" s="58" customFormat="1" ht="16.5" customHeight="1" x14ac:dyDescent="0.25">
      <c r="A63" s="14"/>
      <c r="B63" s="44" t="s">
        <v>35</v>
      </c>
      <c r="C63" s="16"/>
      <c r="D63" s="20"/>
      <c r="E63" s="20"/>
      <c r="F63" s="20"/>
      <c r="G63" s="19"/>
      <c r="H63" s="19"/>
      <c r="I63" s="19"/>
      <c r="J63" s="19"/>
      <c r="K63" s="19"/>
      <c r="L63" s="19"/>
      <c r="M63" s="19"/>
      <c r="N63" s="20"/>
    </row>
    <row r="64" spans="1:14" s="58" customFormat="1" ht="16.5" customHeight="1" x14ac:dyDescent="0.25">
      <c r="A64" s="14" t="s">
        <v>96</v>
      </c>
      <c r="B64" s="86" t="s">
        <v>36</v>
      </c>
      <c r="C64" s="24" t="s">
        <v>37</v>
      </c>
      <c r="D64" s="20">
        <v>0.85</v>
      </c>
      <c r="E64" s="20">
        <v>3.6</v>
      </c>
      <c r="F64" s="20">
        <v>4.9000000000000004</v>
      </c>
      <c r="G64" s="19">
        <v>55.68</v>
      </c>
      <c r="H64" s="19"/>
      <c r="I64" s="19"/>
      <c r="J64" s="19"/>
      <c r="K64" s="19"/>
      <c r="L64" s="19"/>
      <c r="M64" s="19"/>
      <c r="N64" s="19"/>
    </row>
    <row r="65" spans="1:14" s="58" customFormat="1" ht="16.5" customHeight="1" x14ac:dyDescent="0.25">
      <c r="A65" s="14" t="s">
        <v>118</v>
      </c>
      <c r="B65" s="22" t="s">
        <v>49</v>
      </c>
      <c r="C65" s="16" t="s">
        <v>17</v>
      </c>
      <c r="D65" s="20">
        <v>1.44</v>
      </c>
      <c r="E65" s="20">
        <v>3.94</v>
      </c>
      <c r="F65" s="20">
        <v>8.75</v>
      </c>
      <c r="G65" s="19">
        <v>83</v>
      </c>
      <c r="H65" s="19"/>
      <c r="I65" s="19"/>
      <c r="J65" s="19"/>
      <c r="K65" s="19"/>
      <c r="L65" s="19"/>
      <c r="M65" s="19"/>
      <c r="N65" s="20"/>
    </row>
    <row r="66" spans="1:14" s="58" customFormat="1" ht="16.5" customHeight="1" x14ac:dyDescent="0.25">
      <c r="A66" s="14" t="s">
        <v>121</v>
      </c>
      <c r="B66" s="22" t="s">
        <v>53</v>
      </c>
      <c r="C66" s="16" t="s">
        <v>39</v>
      </c>
      <c r="D66" s="20">
        <v>31.01</v>
      </c>
      <c r="E66" s="20">
        <v>33.24</v>
      </c>
      <c r="F66" s="20">
        <v>21</v>
      </c>
      <c r="G66" s="19">
        <v>281.3</v>
      </c>
      <c r="H66" s="19"/>
      <c r="I66" s="19"/>
      <c r="J66" s="19"/>
      <c r="K66" s="19"/>
      <c r="L66" s="19"/>
      <c r="M66" s="19"/>
      <c r="N66" s="20"/>
    </row>
    <row r="67" spans="1:14" s="58" customFormat="1" ht="16.5" customHeight="1" x14ac:dyDescent="0.25">
      <c r="A67" s="14" t="s">
        <v>110</v>
      </c>
      <c r="B67" s="22" t="s">
        <v>54</v>
      </c>
      <c r="C67" s="16" t="s">
        <v>11</v>
      </c>
      <c r="D67" s="20">
        <v>8.6</v>
      </c>
      <c r="E67" s="20">
        <v>6.09</v>
      </c>
      <c r="F67" s="20">
        <v>38.64</v>
      </c>
      <c r="G67" s="19">
        <v>243.75</v>
      </c>
      <c r="H67" s="19"/>
      <c r="I67" s="19"/>
      <c r="J67" s="19"/>
      <c r="K67" s="19"/>
      <c r="L67" s="19"/>
      <c r="M67" s="19"/>
      <c r="N67" s="20"/>
    </row>
    <row r="68" spans="1:14" s="58" customFormat="1" ht="16.5" customHeight="1" x14ac:dyDescent="0.25">
      <c r="A68" s="14" t="s">
        <v>122</v>
      </c>
      <c r="B68" s="23" t="s">
        <v>55</v>
      </c>
      <c r="C68" s="16">
        <v>200</v>
      </c>
      <c r="D68" s="20">
        <v>1</v>
      </c>
      <c r="E68" s="20">
        <v>0</v>
      </c>
      <c r="F68" s="20">
        <v>20.2</v>
      </c>
      <c r="G68" s="19">
        <v>84.8</v>
      </c>
      <c r="H68" s="19"/>
      <c r="I68" s="19"/>
      <c r="J68" s="19"/>
      <c r="K68" s="19"/>
      <c r="L68" s="19"/>
      <c r="M68" s="19"/>
      <c r="N68" s="20"/>
    </row>
    <row r="69" spans="1:14" s="99" customFormat="1" ht="16.5" customHeight="1" x14ac:dyDescent="0.25">
      <c r="A69" s="14" t="s">
        <v>111</v>
      </c>
      <c r="B69" s="101" t="s">
        <v>142</v>
      </c>
      <c r="C69" s="16" t="s">
        <v>14</v>
      </c>
      <c r="D69" s="20">
        <v>2.37</v>
      </c>
      <c r="E69" s="20">
        <v>0.3</v>
      </c>
      <c r="F69" s="20">
        <v>13.86</v>
      </c>
      <c r="G69" s="19">
        <v>70.14</v>
      </c>
      <c r="H69" s="19"/>
      <c r="I69" s="97"/>
      <c r="J69" s="97"/>
      <c r="K69" s="97"/>
      <c r="L69" s="97"/>
      <c r="M69" s="97"/>
      <c r="N69" s="96"/>
    </row>
    <row r="70" spans="1:14" s="58" customFormat="1" ht="16.5" customHeight="1" x14ac:dyDescent="0.25">
      <c r="A70" s="14" t="s">
        <v>111</v>
      </c>
      <c r="B70" s="22" t="s">
        <v>41</v>
      </c>
      <c r="C70" s="16" t="s">
        <v>14</v>
      </c>
      <c r="D70" s="20">
        <v>1.68</v>
      </c>
      <c r="E70" s="20">
        <v>0.33</v>
      </c>
      <c r="F70" s="20">
        <v>14.1</v>
      </c>
      <c r="G70" s="19">
        <v>68.97</v>
      </c>
      <c r="H70" s="19"/>
      <c r="I70" s="19"/>
      <c r="J70" s="19"/>
      <c r="K70" s="19"/>
      <c r="L70" s="19"/>
      <c r="M70" s="19"/>
      <c r="N70" s="20"/>
    </row>
    <row r="71" spans="1:14" s="58" customFormat="1" x14ac:dyDescent="0.25">
      <c r="A71" s="14"/>
      <c r="B71" s="44" t="s">
        <v>15</v>
      </c>
      <c r="C71" s="16"/>
      <c r="D71" s="21">
        <f>SUM(D64:D70)</f>
        <v>46.95</v>
      </c>
      <c r="E71" s="21">
        <f t="shared" ref="E71:G71" si="6">SUM(E64:E70)</f>
        <v>47.5</v>
      </c>
      <c r="F71" s="21">
        <f t="shared" si="6"/>
        <v>121.44999999999999</v>
      </c>
      <c r="G71" s="21">
        <f t="shared" si="6"/>
        <v>887.64</v>
      </c>
      <c r="H71" s="21"/>
      <c r="I71" s="21"/>
      <c r="J71" s="21"/>
      <c r="K71" s="21"/>
      <c r="L71" s="21"/>
      <c r="M71" s="21"/>
      <c r="N71" s="21"/>
    </row>
    <row r="72" spans="1:14" s="45" customFormat="1" ht="20.25" customHeight="1" x14ac:dyDescent="0.3">
      <c r="A72" s="14"/>
      <c r="B72" s="91" t="s">
        <v>30</v>
      </c>
      <c r="C72" s="36"/>
      <c r="D72" s="37"/>
      <c r="E72" s="37"/>
      <c r="F72" s="37"/>
      <c r="G72" s="38"/>
      <c r="H72" s="19"/>
      <c r="I72" s="19"/>
      <c r="J72" s="19"/>
      <c r="K72" s="19"/>
      <c r="L72" s="19"/>
      <c r="M72" s="19"/>
      <c r="N72" s="20"/>
    </row>
    <row r="73" spans="1:14" s="58" customFormat="1" x14ac:dyDescent="0.25">
      <c r="A73" s="14"/>
      <c r="B73" s="46" t="s">
        <v>35</v>
      </c>
      <c r="C73" s="24"/>
      <c r="D73" s="17"/>
      <c r="E73" s="17"/>
      <c r="F73" s="17"/>
      <c r="G73" s="18"/>
      <c r="H73" s="19"/>
      <c r="I73" s="19"/>
      <c r="J73" s="19"/>
      <c r="K73" s="19"/>
      <c r="L73" s="19"/>
      <c r="M73" s="19"/>
      <c r="N73" s="20"/>
    </row>
    <row r="74" spans="1:14" s="58" customFormat="1" x14ac:dyDescent="0.25">
      <c r="A74" s="14" t="s">
        <v>96</v>
      </c>
      <c r="B74" s="86" t="s">
        <v>36</v>
      </c>
      <c r="C74" s="24" t="s">
        <v>37</v>
      </c>
      <c r="D74" s="20">
        <v>0.85</v>
      </c>
      <c r="E74" s="20">
        <v>3.6</v>
      </c>
      <c r="F74" s="20">
        <v>4.9000000000000004</v>
      </c>
      <c r="G74" s="19">
        <v>55.68</v>
      </c>
      <c r="H74" s="19"/>
      <c r="I74" s="19"/>
      <c r="J74" s="19"/>
      <c r="K74" s="19"/>
      <c r="L74" s="19"/>
      <c r="M74" s="19"/>
      <c r="N74" s="19"/>
    </row>
    <row r="75" spans="1:14" s="58" customFormat="1" x14ac:dyDescent="0.25">
      <c r="A75" s="61" t="s">
        <v>87</v>
      </c>
      <c r="B75" s="85" t="s">
        <v>56</v>
      </c>
      <c r="C75" s="24" t="s">
        <v>17</v>
      </c>
      <c r="D75" s="17">
        <v>2.2000000000000002</v>
      </c>
      <c r="E75" s="17">
        <v>1.8</v>
      </c>
      <c r="F75" s="17">
        <v>16.399999999999999</v>
      </c>
      <c r="G75" s="18">
        <v>90</v>
      </c>
      <c r="H75" s="19"/>
      <c r="I75" s="19"/>
      <c r="J75" s="19"/>
      <c r="K75" s="19"/>
      <c r="L75" s="19"/>
      <c r="M75" s="19"/>
      <c r="N75" s="20"/>
    </row>
    <row r="76" spans="1:14" s="99" customFormat="1" x14ac:dyDescent="0.25">
      <c r="A76" s="14" t="s">
        <v>119</v>
      </c>
      <c r="B76" s="101" t="s">
        <v>132</v>
      </c>
      <c r="C76" s="16" t="s">
        <v>38</v>
      </c>
      <c r="D76" s="20">
        <v>8.26</v>
      </c>
      <c r="E76" s="20">
        <v>8.0500000000000007</v>
      </c>
      <c r="F76" s="20">
        <v>11.76</v>
      </c>
      <c r="G76" s="19">
        <v>152.5</v>
      </c>
      <c r="H76" s="19"/>
      <c r="I76" s="97"/>
      <c r="J76" s="97"/>
      <c r="K76" s="97"/>
      <c r="L76" s="97"/>
      <c r="M76" s="97"/>
      <c r="N76" s="96"/>
    </row>
    <row r="77" spans="1:14" s="58" customFormat="1" x14ac:dyDescent="0.25">
      <c r="A77" s="14" t="s">
        <v>110</v>
      </c>
      <c r="B77" s="23" t="s">
        <v>120</v>
      </c>
      <c r="C77" s="24" t="s">
        <v>11</v>
      </c>
      <c r="D77" s="20">
        <v>8.6</v>
      </c>
      <c r="E77" s="20">
        <v>6.09</v>
      </c>
      <c r="F77" s="20">
        <v>38.64</v>
      </c>
      <c r="G77" s="19">
        <v>243.75</v>
      </c>
      <c r="H77" s="19"/>
      <c r="I77" s="19"/>
      <c r="J77" s="19"/>
      <c r="K77" s="19"/>
      <c r="L77" s="19"/>
      <c r="M77" s="19"/>
      <c r="N77" s="20"/>
    </row>
    <row r="78" spans="1:14" s="58" customFormat="1" x14ac:dyDescent="0.25">
      <c r="A78" s="14" t="s">
        <v>116</v>
      </c>
      <c r="B78" s="23" t="s">
        <v>82</v>
      </c>
      <c r="C78" s="24" t="s">
        <v>17</v>
      </c>
      <c r="D78" s="25">
        <v>0.16</v>
      </c>
      <c r="E78" s="25">
        <v>0.16</v>
      </c>
      <c r="F78" s="25">
        <v>27.88</v>
      </c>
      <c r="G78" s="26">
        <v>114.6</v>
      </c>
      <c r="H78" s="19"/>
      <c r="I78" s="19"/>
      <c r="J78" s="19"/>
      <c r="K78" s="19"/>
      <c r="L78" s="19"/>
      <c r="M78" s="19"/>
      <c r="N78" s="20"/>
    </row>
    <row r="79" spans="1:14" s="99" customFormat="1" x14ac:dyDescent="0.25">
      <c r="A79" s="14" t="s">
        <v>111</v>
      </c>
      <c r="B79" s="101" t="s">
        <v>142</v>
      </c>
      <c r="C79" s="16" t="s">
        <v>14</v>
      </c>
      <c r="D79" s="20">
        <v>2.37</v>
      </c>
      <c r="E79" s="20">
        <v>0.3</v>
      </c>
      <c r="F79" s="20">
        <v>13.86</v>
      </c>
      <c r="G79" s="19">
        <v>70.14</v>
      </c>
      <c r="H79" s="97"/>
      <c r="I79" s="97"/>
      <c r="J79" s="97"/>
      <c r="K79" s="97"/>
      <c r="L79" s="97"/>
      <c r="M79" s="97"/>
      <c r="N79" s="96"/>
    </row>
    <row r="80" spans="1:14" s="58" customFormat="1" x14ac:dyDescent="0.25">
      <c r="A80" s="14" t="s">
        <v>111</v>
      </c>
      <c r="B80" s="22" t="s">
        <v>41</v>
      </c>
      <c r="C80" s="16" t="s">
        <v>14</v>
      </c>
      <c r="D80" s="20">
        <v>1.68</v>
      </c>
      <c r="E80" s="20">
        <v>0.33</v>
      </c>
      <c r="F80" s="20">
        <v>14.1</v>
      </c>
      <c r="G80" s="19">
        <v>68.97</v>
      </c>
      <c r="H80" s="19"/>
      <c r="I80" s="19"/>
      <c r="J80" s="19"/>
      <c r="K80" s="19"/>
      <c r="L80" s="19"/>
      <c r="M80" s="19"/>
      <c r="N80" s="20"/>
    </row>
    <row r="81" spans="1:14" customFormat="1" x14ac:dyDescent="0.25">
      <c r="A81" s="14"/>
      <c r="B81" s="47" t="s">
        <v>15</v>
      </c>
      <c r="C81" s="24"/>
      <c r="D81" s="31">
        <f>SUM(D74:D80)</f>
        <v>24.12</v>
      </c>
      <c r="E81" s="31">
        <f t="shared" ref="E81:G81" si="7">SUM(E74:E80)</f>
        <v>20.329999999999998</v>
      </c>
      <c r="F81" s="31">
        <f t="shared" si="7"/>
        <v>127.53999999999998</v>
      </c>
      <c r="G81" s="31">
        <f t="shared" si="7"/>
        <v>795.6400000000001</v>
      </c>
      <c r="H81" s="31"/>
      <c r="I81" s="31"/>
      <c r="J81" s="31"/>
      <c r="K81" s="31"/>
      <c r="L81" s="31"/>
      <c r="M81" s="31"/>
      <c r="N81" s="31"/>
    </row>
    <row r="82" spans="1:14" ht="20.25" customHeight="1" x14ac:dyDescent="0.3">
      <c r="A82" s="14"/>
      <c r="B82" s="27" t="s">
        <v>31</v>
      </c>
      <c r="C82" s="24"/>
      <c r="D82" s="17"/>
      <c r="E82" s="17"/>
      <c r="F82" s="17"/>
      <c r="G82" s="18"/>
      <c r="H82" s="19"/>
      <c r="I82" s="19"/>
      <c r="J82" s="19"/>
      <c r="K82" s="19"/>
      <c r="L82" s="19"/>
      <c r="M82" s="19"/>
      <c r="N82" s="20"/>
    </row>
    <row r="83" spans="1:14" customFormat="1" x14ac:dyDescent="0.25">
      <c r="A83" s="14"/>
      <c r="B83" s="44" t="s">
        <v>35</v>
      </c>
      <c r="C83" s="16"/>
      <c r="D83" s="20"/>
      <c r="E83" s="20"/>
      <c r="F83" s="20"/>
      <c r="G83" s="19"/>
      <c r="H83" s="19"/>
      <c r="I83" s="19"/>
      <c r="J83" s="19"/>
      <c r="K83" s="19"/>
      <c r="L83" s="19"/>
      <c r="M83" s="19"/>
      <c r="N83" s="20"/>
    </row>
    <row r="84" spans="1:14" customFormat="1" x14ac:dyDescent="0.25">
      <c r="A84" s="14" t="s">
        <v>96</v>
      </c>
      <c r="B84" s="86" t="s">
        <v>36</v>
      </c>
      <c r="C84" s="24" t="s">
        <v>37</v>
      </c>
      <c r="D84" s="20">
        <v>0.85</v>
      </c>
      <c r="E84" s="20">
        <v>3.6</v>
      </c>
      <c r="F84" s="20">
        <v>4.9000000000000004</v>
      </c>
      <c r="G84" s="19">
        <v>55.68</v>
      </c>
      <c r="H84" s="19"/>
      <c r="I84" s="19"/>
      <c r="J84" s="19"/>
      <c r="K84" s="19"/>
      <c r="L84" s="19"/>
      <c r="M84" s="19"/>
      <c r="N84" s="19"/>
    </row>
    <row r="85" spans="1:14" customFormat="1" x14ac:dyDescent="0.25">
      <c r="A85" s="14" t="s">
        <v>123</v>
      </c>
      <c r="B85" s="22" t="s">
        <v>57</v>
      </c>
      <c r="C85" s="16" t="s">
        <v>17</v>
      </c>
      <c r="D85" s="20">
        <v>1.56</v>
      </c>
      <c r="E85" s="20">
        <v>5.4</v>
      </c>
      <c r="F85" s="20">
        <v>6.23</v>
      </c>
      <c r="G85" s="19">
        <v>85.3</v>
      </c>
      <c r="H85" s="19"/>
      <c r="I85" s="19"/>
      <c r="J85" s="19"/>
      <c r="K85" s="19"/>
      <c r="L85" s="19"/>
      <c r="M85" s="19"/>
      <c r="N85" s="20"/>
    </row>
    <row r="86" spans="1:14" customFormat="1" x14ac:dyDescent="0.25">
      <c r="A86" s="14" t="s">
        <v>124</v>
      </c>
      <c r="B86" s="22" t="s">
        <v>58</v>
      </c>
      <c r="C86" s="16" t="s">
        <v>38</v>
      </c>
      <c r="D86" s="20">
        <v>10.199999999999999</v>
      </c>
      <c r="E86" s="20">
        <v>13.4</v>
      </c>
      <c r="F86" s="20">
        <v>10.33</v>
      </c>
      <c r="G86" s="20">
        <v>203.75</v>
      </c>
      <c r="H86" s="20"/>
      <c r="I86" s="20"/>
      <c r="J86" s="20"/>
      <c r="K86" s="20"/>
      <c r="L86" s="20"/>
      <c r="M86" s="20"/>
      <c r="N86" s="20"/>
    </row>
    <row r="87" spans="1:14" customFormat="1" x14ac:dyDescent="0.25">
      <c r="A87" s="14" t="s">
        <v>110</v>
      </c>
      <c r="B87" s="22" t="s">
        <v>19</v>
      </c>
      <c r="C87" s="16" t="s">
        <v>11</v>
      </c>
      <c r="D87" s="20">
        <v>8.6</v>
      </c>
      <c r="E87" s="20">
        <v>6.09</v>
      </c>
      <c r="F87" s="20">
        <v>38.64</v>
      </c>
      <c r="G87" s="19">
        <v>243.75</v>
      </c>
      <c r="H87" s="19"/>
      <c r="I87" s="19"/>
      <c r="J87" s="19"/>
      <c r="K87" s="19"/>
      <c r="L87" s="19"/>
      <c r="M87" s="19"/>
      <c r="N87" s="20"/>
    </row>
    <row r="88" spans="1:14" ht="19.5" customHeight="1" x14ac:dyDescent="0.25">
      <c r="A88" s="14" t="s">
        <v>106</v>
      </c>
      <c r="B88" s="22" t="s">
        <v>59</v>
      </c>
      <c r="C88" s="16">
        <v>200</v>
      </c>
      <c r="D88" s="20">
        <v>0.66</v>
      </c>
      <c r="E88" s="20">
        <v>0.09</v>
      </c>
      <c r="F88" s="20">
        <v>32.01</v>
      </c>
      <c r="G88" s="20">
        <v>132.80000000000001</v>
      </c>
      <c r="H88" s="20"/>
      <c r="I88" s="20"/>
      <c r="J88" s="20"/>
      <c r="K88" s="20"/>
      <c r="L88" s="20"/>
      <c r="M88" s="20"/>
      <c r="N88" s="20"/>
    </row>
    <row r="89" spans="1:14" s="100" customFormat="1" x14ac:dyDescent="0.25">
      <c r="A89" s="14" t="s">
        <v>111</v>
      </c>
      <c r="B89" s="101" t="s">
        <v>142</v>
      </c>
      <c r="C89" s="16" t="s">
        <v>64</v>
      </c>
      <c r="D89" s="20">
        <v>2.37</v>
      </c>
      <c r="E89" s="20">
        <v>0.3</v>
      </c>
      <c r="F89" s="20">
        <v>13.86</v>
      </c>
      <c r="G89" s="19">
        <v>70.14</v>
      </c>
      <c r="H89" s="19"/>
      <c r="I89" s="97"/>
      <c r="J89" s="97"/>
      <c r="K89" s="97"/>
      <c r="L89" s="97"/>
      <c r="M89" s="97"/>
      <c r="N89" s="96"/>
    </row>
    <row r="90" spans="1:14" customFormat="1" x14ac:dyDescent="0.25">
      <c r="A90" s="14" t="s">
        <v>111</v>
      </c>
      <c r="B90" s="22" t="s">
        <v>41</v>
      </c>
      <c r="C90" s="16" t="s">
        <v>14</v>
      </c>
      <c r="D90" s="20">
        <v>1.68</v>
      </c>
      <c r="E90" s="20">
        <v>0.33</v>
      </c>
      <c r="F90" s="20">
        <v>14.1</v>
      </c>
      <c r="G90" s="19">
        <v>68.97</v>
      </c>
      <c r="H90" s="19"/>
      <c r="I90" s="19"/>
      <c r="J90" s="19"/>
      <c r="K90" s="19"/>
      <c r="L90" s="19"/>
      <c r="M90" s="19"/>
      <c r="N90" s="20"/>
    </row>
    <row r="91" spans="1:14" customFormat="1" x14ac:dyDescent="0.25">
      <c r="A91" s="14"/>
      <c r="B91" s="44" t="s">
        <v>15</v>
      </c>
      <c r="C91" s="16"/>
      <c r="D91" s="21">
        <f t="shared" ref="D91:G91" si="8">SUM(D84:D90)</f>
        <v>25.92</v>
      </c>
      <c r="E91" s="21">
        <f t="shared" si="8"/>
        <v>29.209999999999997</v>
      </c>
      <c r="F91" s="21">
        <f t="shared" si="8"/>
        <v>120.07</v>
      </c>
      <c r="G91" s="21">
        <f t="shared" si="8"/>
        <v>860.39</v>
      </c>
      <c r="H91" s="21"/>
      <c r="I91" s="21"/>
      <c r="J91" s="21"/>
      <c r="K91" s="21"/>
      <c r="L91" s="21"/>
      <c r="M91" s="21"/>
      <c r="N91" s="21"/>
    </row>
    <row r="92" spans="1:14" customFormat="1" ht="20.25" x14ac:dyDescent="0.3">
      <c r="A92" s="14"/>
      <c r="B92" s="27" t="s">
        <v>32</v>
      </c>
      <c r="C92" s="16"/>
      <c r="D92" s="21"/>
      <c r="E92" s="21"/>
      <c r="F92" s="21"/>
      <c r="G92" s="32"/>
      <c r="H92" s="32"/>
      <c r="I92" s="32"/>
      <c r="J92" s="32"/>
      <c r="K92" s="32"/>
      <c r="L92" s="32"/>
      <c r="M92" s="32"/>
      <c r="N92" s="21"/>
    </row>
    <row r="93" spans="1:14" customFormat="1" x14ac:dyDescent="0.25">
      <c r="A93" s="14"/>
      <c r="B93" s="44" t="s">
        <v>35</v>
      </c>
      <c r="C93" s="16"/>
      <c r="D93" s="20"/>
      <c r="E93" s="20"/>
      <c r="F93" s="20"/>
      <c r="G93" s="19"/>
      <c r="H93" s="19"/>
      <c r="I93" s="19"/>
      <c r="J93" s="19"/>
      <c r="K93" s="19"/>
      <c r="L93" s="19"/>
      <c r="M93" s="19"/>
      <c r="N93" s="20"/>
    </row>
    <row r="94" spans="1:14" customFormat="1" x14ac:dyDescent="0.25">
      <c r="A94" s="14" t="s">
        <v>96</v>
      </c>
      <c r="B94" s="86" t="s">
        <v>36</v>
      </c>
      <c r="C94" s="24" t="s">
        <v>37</v>
      </c>
      <c r="D94" s="20">
        <v>0.85</v>
      </c>
      <c r="E94" s="20">
        <v>3.6</v>
      </c>
      <c r="F94" s="20">
        <v>4.9000000000000004</v>
      </c>
      <c r="G94" s="19">
        <v>55.68</v>
      </c>
      <c r="H94" s="19"/>
      <c r="I94" s="19"/>
      <c r="J94" s="19"/>
      <c r="K94" s="19"/>
      <c r="L94" s="19"/>
      <c r="M94" s="19"/>
      <c r="N94" s="19"/>
    </row>
    <row r="95" spans="1:14" customFormat="1" x14ac:dyDescent="0.25">
      <c r="A95" s="14" t="s">
        <v>125</v>
      </c>
      <c r="B95" s="22" t="s">
        <v>44</v>
      </c>
      <c r="C95" s="16" t="s">
        <v>17</v>
      </c>
      <c r="D95" s="20">
        <v>4.3899999999999997</v>
      </c>
      <c r="E95" s="20">
        <v>2.27</v>
      </c>
      <c r="F95" s="20">
        <v>13.96</v>
      </c>
      <c r="G95" s="19">
        <v>94.6</v>
      </c>
      <c r="H95" s="19"/>
      <c r="I95" s="19"/>
      <c r="J95" s="19"/>
      <c r="K95" s="19"/>
      <c r="L95" s="19"/>
      <c r="M95" s="19"/>
      <c r="N95" s="20"/>
    </row>
    <row r="96" spans="1:14" customFormat="1" ht="16.5" customHeight="1" x14ac:dyDescent="0.25">
      <c r="A96" s="14" t="s">
        <v>116</v>
      </c>
      <c r="B96" s="22" t="s">
        <v>60</v>
      </c>
      <c r="C96" s="16" t="s">
        <v>63</v>
      </c>
      <c r="D96" s="20">
        <v>25.5</v>
      </c>
      <c r="E96" s="20">
        <v>18</v>
      </c>
      <c r="F96" s="20">
        <v>16.66</v>
      </c>
      <c r="G96" s="19">
        <v>377.5</v>
      </c>
      <c r="H96" s="19"/>
      <c r="I96" s="19"/>
      <c r="J96" s="19"/>
      <c r="K96" s="19"/>
      <c r="L96" s="19"/>
      <c r="M96" s="19"/>
      <c r="N96" s="20"/>
    </row>
    <row r="97" spans="1:14" customFormat="1" x14ac:dyDescent="0.25">
      <c r="A97" s="14" t="s">
        <v>101</v>
      </c>
      <c r="B97" s="22" t="s">
        <v>55</v>
      </c>
      <c r="C97" s="16">
        <v>200</v>
      </c>
      <c r="D97" s="20">
        <v>1</v>
      </c>
      <c r="E97" s="20">
        <v>0</v>
      </c>
      <c r="F97" s="20">
        <v>20.2</v>
      </c>
      <c r="G97" s="19">
        <v>84.8</v>
      </c>
      <c r="H97" s="19"/>
      <c r="I97" s="19"/>
      <c r="J97" s="19"/>
      <c r="K97" s="19"/>
      <c r="L97" s="19"/>
      <c r="M97" s="19"/>
      <c r="N97" s="20"/>
    </row>
    <row r="98" spans="1:14" s="100" customFormat="1" x14ac:dyDescent="0.25">
      <c r="A98" s="14" t="s">
        <v>111</v>
      </c>
      <c r="B98" s="101" t="s">
        <v>142</v>
      </c>
      <c r="C98" s="16" t="s">
        <v>14</v>
      </c>
      <c r="D98" s="20">
        <v>2.37</v>
      </c>
      <c r="E98" s="20">
        <v>0.3</v>
      </c>
      <c r="F98" s="20">
        <v>13.86</v>
      </c>
      <c r="G98" s="19">
        <v>70.14</v>
      </c>
      <c r="H98" s="19"/>
      <c r="I98" s="97"/>
      <c r="J98" s="97"/>
      <c r="K98" s="97"/>
      <c r="L98" s="97"/>
      <c r="M98" s="97"/>
      <c r="N98" s="96"/>
    </row>
    <row r="99" spans="1:14" customFormat="1" x14ac:dyDescent="0.25">
      <c r="A99" s="14" t="s">
        <v>111</v>
      </c>
      <c r="B99" s="22" t="s">
        <v>41</v>
      </c>
      <c r="C99" s="16" t="s">
        <v>14</v>
      </c>
      <c r="D99" s="20">
        <v>1.68</v>
      </c>
      <c r="E99" s="20">
        <v>0.33</v>
      </c>
      <c r="F99" s="20">
        <v>14.1</v>
      </c>
      <c r="G99" s="19">
        <v>68.97</v>
      </c>
      <c r="H99" s="19"/>
      <c r="I99" s="19"/>
      <c r="J99" s="19"/>
      <c r="K99" s="19"/>
      <c r="L99" s="19"/>
      <c r="M99" s="19"/>
      <c r="N99" s="20"/>
    </row>
    <row r="100" spans="1:14" customFormat="1" x14ac:dyDescent="0.25">
      <c r="A100" s="94"/>
      <c r="B100" s="44" t="s">
        <v>15</v>
      </c>
      <c r="C100" s="16"/>
      <c r="D100" s="21">
        <f>SUM(D94:D99)</f>
        <v>35.79</v>
      </c>
      <c r="E100" s="21">
        <f t="shared" ref="E100:G100" si="9">SUM(E94:E99)</f>
        <v>24.5</v>
      </c>
      <c r="F100" s="21">
        <f t="shared" si="9"/>
        <v>83.679999999999993</v>
      </c>
      <c r="G100" s="21">
        <f t="shared" si="9"/>
        <v>751.68999999999994</v>
      </c>
      <c r="H100" s="21"/>
      <c r="I100" s="21"/>
      <c r="J100" s="21"/>
      <c r="K100" s="21"/>
      <c r="L100" s="21"/>
      <c r="M100" s="21"/>
      <c r="N100" s="21"/>
    </row>
    <row r="101" spans="1:14" customFormat="1" ht="18.75" x14ac:dyDescent="0.25">
      <c r="A101" s="94"/>
      <c r="B101" s="50" t="s">
        <v>61</v>
      </c>
      <c r="C101" s="16"/>
      <c r="D101" s="21">
        <f t="shared" ref="D101:G101" si="10">D14+D24+D34+D42+D51+D61+D71+D81+D91+D100</f>
        <v>295.87000000000006</v>
      </c>
      <c r="E101" s="21">
        <f t="shared" si="10"/>
        <v>266.35000000000002</v>
      </c>
      <c r="F101" s="21">
        <f t="shared" si="10"/>
        <v>1111.83</v>
      </c>
      <c r="G101" s="21">
        <f t="shared" si="10"/>
        <v>7927.8700000000008</v>
      </c>
      <c r="H101" s="21"/>
      <c r="I101" s="21"/>
      <c r="J101" s="21"/>
      <c r="K101" s="21"/>
      <c r="L101" s="21"/>
      <c r="M101" s="21"/>
      <c r="N101" s="21"/>
    </row>
    <row r="102" spans="1:14" customFormat="1" x14ac:dyDescent="0.25">
      <c r="A102" s="94"/>
      <c r="B102" s="49" t="s">
        <v>62</v>
      </c>
      <c r="C102" s="16"/>
      <c r="D102" s="21">
        <f>D101/10</f>
        <v>29.587000000000007</v>
      </c>
      <c r="E102" s="21">
        <f t="shared" ref="E102:G102" si="11">E101/10</f>
        <v>26.635000000000002</v>
      </c>
      <c r="F102" s="21">
        <f t="shared" si="11"/>
        <v>111.18299999999999</v>
      </c>
      <c r="G102" s="21">
        <f t="shared" si="11"/>
        <v>792.78700000000003</v>
      </c>
      <c r="H102" s="21"/>
      <c r="I102" s="21"/>
      <c r="J102" s="21"/>
      <c r="K102" s="21"/>
      <c r="L102" s="21"/>
      <c r="M102" s="21"/>
      <c r="N102" s="21"/>
    </row>
    <row r="103" spans="1:14" customFormat="1" x14ac:dyDescent="0.25">
      <c r="A103" s="58"/>
      <c r="B103" s="51"/>
      <c r="C103" s="40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</row>
    <row r="104" spans="1:14" ht="141" customHeight="1" x14ac:dyDescent="0.25">
      <c r="B104" s="138" t="s">
        <v>143</v>
      </c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</row>
    <row r="105" spans="1:14" ht="15.75" customHeight="1" x14ac:dyDescent="0.25">
      <c r="B105" s="53"/>
      <c r="C105" s="53"/>
      <c r="D105" s="53"/>
      <c r="E105" s="53"/>
      <c r="F105" s="53"/>
      <c r="G105" s="53"/>
      <c r="H105" s="53"/>
      <c r="I105" s="54"/>
      <c r="J105" s="53"/>
      <c r="K105" s="53"/>
      <c r="L105" s="53"/>
      <c r="M105" s="53"/>
      <c r="N105" s="53" t="s">
        <v>33</v>
      </c>
    </row>
  </sheetData>
  <mergeCells count="11">
    <mergeCell ref="A3:A4"/>
    <mergeCell ref="B1:N1"/>
    <mergeCell ref="K3:N3"/>
    <mergeCell ref="B104:N104"/>
    <mergeCell ref="B3:B4"/>
    <mergeCell ref="C3:C4"/>
    <mergeCell ref="D3:D4"/>
    <mergeCell ref="E3:E4"/>
    <mergeCell ref="F3:F4"/>
    <mergeCell ref="G3:G4"/>
    <mergeCell ref="H3:J3"/>
  </mergeCells>
  <pageMargins left="0.7" right="0.7" top="0.75" bottom="0.75" header="0.3" footer="0.3"/>
  <pageSetup paperSize="9" scale="94" fitToHeight="0" orientation="landscape" r:id="rId1"/>
  <ignoredErrors>
    <ignoredError sqref="C12:C13 C18 C21 C28 C38:C39 C45:C48 C65 C75:C78 C37 C67:C68 C10 C54:C57 C85:C88 C95:C97 C51:C52 C81:C83 C91:C9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 с7</vt:lpstr>
      <vt:lpstr>обед  с7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2022-11-18T05:23:59Z</dcterms:modified>
</cp:coreProperties>
</file>